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1415" windowHeight="5715" tabRatio="737" activeTab="6"/>
  </bookViews>
  <sheets>
    <sheet name="Shift Staff" sheetId="9" r:id="rId1"/>
    <sheet name="Per Diem" sheetId="2" r:id="rId2"/>
    <sheet name="Reg Awake" sheetId="6" r:id="rId3"/>
    <sheet name="Reg. Sleep" sheetId="5" r:id="rId4"/>
    <sheet name="24 hr awake" sheetId="4" r:id="rId5"/>
    <sheet name="24 Hr Sleep" sheetId="8" r:id="rId6"/>
    <sheet name="Blank Per Diem Form" sheetId="3" r:id="rId7"/>
  </sheets>
  <definedNames>
    <definedName name="_xlnm.Print_Area" localSheetId="4">'24 hr awake'!$A$1:$I$62</definedName>
    <definedName name="_xlnm.Print_Area" localSheetId="5">'24 Hr Sleep'!$A$1:$I$62</definedName>
    <definedName name="_xlnm.Print_Area" localSheetId="2">'Reg Awake'!$A$1:$I$62</definedName>
    <definedName name="_xlnm.Print_Area" localSheetId="3">'Reg. Sleep'!$A$1:$I$62</definedName>
  </definedNames>
  <calcPr calcId="162913"/>
</workbook>
</file>

<file path=xl/calcChain.xml><?xml version="1.0" encoding="utf-8"?>
<calcChain xmlns="http://schemas.openxmlformats.org/spreadsheetml/2006/main">
  <c r="F37" i="2" l="1"/>
  <c r="C8" i="2"/>
  <c r="F23" i="2" s="1"/>
  <c r="E26" i="6"/>
  <c r="C30" i="6"/>
  <c r="F30" i="6" s="1"/>
  <c r="E17" i="4"/>
  <c r="E26" i="4"/>
  <c r="C30" i="4"/>
  <c r="F30" i="4" s="1"/>
  <c r="G20" i="4"/>
  <c r="G21" i="4"/>
  <c r="H26" i="4" s="1"/>
  <c r="G22" i="4"/>
  <c r="G23" i="4"/>
  <c r="E17" i="8"/>
  <c r="C30" i="8"/>
  <c r="F30" i="8" s="1"/>
  <c r="G20" i="8"/>
  <c r="G21" i="8"/>
  <c r="H26" i="8" s="1"/>
  <c r="G22" i="8"/>
  <c r="G23" i="8"/>
  <c r="F16" i="2"/>
  <c r="H37" i="2"/>
  <c r="J44" i="2"/>
  <c r="J46" i="2" s="1"/>
  <c r="J16" i="2"/>
  <c r="G20" i="6"/>
  <c r="G21" i="6"/>
  <c r="G22" i="6"/>
  <c r="G23" i="6"/>
  <c r="H26" i="6"/>
  <c r="E17" i="6"/>
  <c r="E17" i="5"/>
  <c r="C30" i="5"/>
  <c r="F30" i="5"/>
  <c r="E38" i="5" s="1"/>
  <c r="G20" i="5"/>
  <c r="G21" i="5"/>
  <c r="G22" i="5"/>
  <c r="H26" i="5" s="1"/>
  <c r="G23" i="5"/>
  <c r="E36" i="5"/>
  <c r="F39" i="2"/>
  <c r="F30" i="2"/>
  <c r="D15" i="2"/>
  <c r="H14" i="2"/>
  <c r="H21" i="2"/>
  <c r="H23" i="2"/>
  <c r="H25" i="2"/>
  <c r="H40" i="2"/>
  <c r="H38" i="2"/>
  <c r="H36" i="2"/>
  <c r="H34" i="2"/>
  <c r="H32" i="2"/>
  <c r="H30" i="2"/>
  <c r="H28" i="2"/>
  <c r="D29" i="2"/>
  <c r="F40" i="2"/>
  <c r="F35" i="2"/>
  <c r="F31" i="2"/>
  <c r="F25" i="2"/>
  <c r="F20" i="2"/>
  <c r="D20" i="2" s="1"/>
  <c r="D37" i="2"/>
  <c r="F22" i="2"/>
  <c r="H22" i="2"/>
  <c r="H29" i="2"/>
  <c r="F33" i="2"/>
  <c r="F24" i="2"/>
  <c r="F34" i="2"/>
  <c r="D27" i="2"/>
  <c r="H26" i="2"/>
  <c r="H33" i="2"/>
  <c r="H19" i="2"/>
  <c r="H20" i="2"/>
  <c r="F21" i="2"/>
  <c r="F26" i="2"/>
  <c r="F32" i="2"/>
  <c r="F36" i="2"/>
  <c r="D14" i="2"/>
  <c r="D16" i="2" s="1"/>
  <c r="H15" i="2"/>
  <c r="H16" i="2" s="1"/>
  <c r="H24" i="2"/>
  <c r="H39" i="2"/>
  <c r="H35" i="2"/>
  <c r="H31" i="2"/>
  <c r="H27" i="2"/>
  <c r="F38" i="2"/>
  <c r="F28" i="2"/>
  <c r="H44" i="2" l="1"/>
  <c r="H46" i="2" s="1"/>
  <c r="F19" i="2"/>
  <c r="D19" i="2" s="1"/>
  <c r="D44" i="2" s="1"/>
  <c r="D46" i="2" s="1"/>
  <c r="E35" i="8"/>
  <c r="E37" i="8"/>
  <c r="E36" i="8"/>
  <c r="E38" i="8"/>
  <c r="E36" i="6"/>
  <c r="E35" i="6"/>
  <c r="E37" i="6"/>
  <c r="E38" i="6"/>
  <c r="E37" i="4"/>
  <c r="E36" i="4"/>
  <c r="E35" i="4"/>
  <c r="E38" i="4"/>
  <c r="E37" i="5"/>
  <c r="E35" i="5"/>
  <c r="E39" i="5" s="1"/>
  <c r="F44" i="2" l="1"/>
  <c r="F46" i="2" s="1"/>
  <c r="E39" i="4"/>
  <c r="E39" i="6"/>
  <c r="E40" i="5"/>
  <c r="E41" i="5" s="1"/>
  <c r="E39" i="8"/>
  <c r="C48" i="5" l="1"/>
  <c r="F48" i="5" s="1"/>
  <c r="D53" i="5" s="1"/>
  <c r="H53" i="5" s="1"/>
  <c r="D44" i="5"/>
  <c r="H44" i="5" s="1"/>
  <c r="E40" i="6"/>
  <c r="E41" i="6"/>
  <c r="E40" i="8"/>
  <c r="E41" i="8"/>
  <c r="E40" i="4"/>
  <c r="E41" i="4"/>
  <c r="C48" i="4" l="1"/>
  <c r="F48" i="4" s="1"/>
  <c r="D53" i="4" s="1"/>
  <c r="H53" i="4" s="1"/>
  <c r="D44" i="4"/>
  <c r="H44" i="4" s="1"/>
  <c r="C48" i="6"/>
  <c r="F48" i="6" s="1"/>
  <c r="D53" i="6" s="1"/>
  <c r="H53" i="6" s="1"/>
  <c r="D44" i="6"/>
  <c r="H44" i="6" s="1"/>
  <c r="C48" i="8"/>
  <c r="F48" i="8" s="1"/>
  <c r="D53" i="8" s="1"/>
  <c r="H53" i="8" s="1"/>
  <c r="D44" i="8"/>
  <c r="H44" i="8" s="1"/>
  <c r="H55" i="5"/>
  <c r="H58" i="5" l="1"/>
  <c r="H62" i="5" s="1"/>
  <c r="H55" i="6"/>
  <c r="H55" i="8"/>
  <c r="H55" i="4"/>
  <c r="H58" i="8" l="1"/>
  <c r="H62" i="8"/>
  <c r="H58" i="6"/>
  <c r="H62" i="6"/>
  <c r="H58" i="4"/>
  <c r="H62" i="4"/>
</calcChain>
</file>

<file path=xl/sharedStrings.xml><?xml version="1.0" encoding="utf-8"?>
<sst xmlns="http://schemas.openxmlformats.org/spreadsheetml/2006/main" count="458" uniqueCount="155">
  <si>
    <t>Operating:</t>
  </si>
  <si>
    <t>Mileage/Transportation</t>
  </si>
  <si>
    <t>Meals/Accommodation</t>
  </si>
  <si>
    <t>Special Transportation</t>
  </si>
  <si>
    <t>Taxes</t>
  </si>
  <si>
    <t>Household supplies</t>
  </si>
  <si>
    <t>Bedding &amp; Linen</t>
  </si>
  <si>
    <t>Fuel</t>
  </si>
  <si>
    <t>Water</t>
  </si>
  <si>
    <t>Electricity</t>
  </si>
  <si>
    <t>Food</t>
  </si>
  <si>
    <t>Medical Supplies</t>
  </si>
  <si>
    <t>Other</t>
  </si>
  <si>
    <t>Per Diem</t>
  </si>
  <si>
    <t xml:space="preserve">Recreation Activities </t>
  </si>
  <si>
    <t>Program Activities</t>
  </si>
  <si>
    <t>Property/Liability Insurance</t>
  </si>
  <si>
    <t>Staff Training</t>
  </si>
  <si>
    <t>Maintenance/Repair - Building</t>
  </si>
  <si>
    <t xml:space="preserve">Rent/Mortgage(P.&amp; I.) </t>
  </si>
  <si>
    <t>Telephone/Fax</t>
  </si>
  <si>
    <t>Benefits</t>
  </si>
  <si>
    <r>
      <t xml:space="preserve">   </t>
    </r>
    <r>
      <rPr>
        <b/>
        <sz val="10"/>
        <rFont val="Arial"/>
        <family val="2"/>
      </rPr>
      <t>Days Care per Year:</t>
    </r>
  </si>
  <si>
    <t>Health and Education Tax (if applicable)</t>
  </si>
  <si>
    <t>Wages</t>
  </si>
  <si>
    <t>24 HOUR - AWAKE at NIGHT STAFFING</t>
  </si>
  <si>
    <t xml:space="preserve">  DIRECT SERVICE STAFF:  </t>
  </si>
  <si>
    <t>Weekdays-(261 days) - Up to 16 hours per day =</t>
  </si>
  <si>
    <t xml:space="preserve"> hours</t>
  </si>
  <si>
    <t>Weekends-(104 days) - Up to 16 hours per day =</t>
  </si>
  <si>
    <t>Overnight(365 days) -    Up to 8 hours per day    =</t>
  </si>
  <si>
    <t>Total 24 Hour Staffing Hours:</t>
  </si>
  <si>
    <t xml:space="preserve"> Hours</t>
  </si>
  <si>
    <t xml:space="preserve">Total wages for 24 Hour Staffing: </t>
  </si>
  <si>
    <t>Paid</t>
  </si>
  <si>
    <t>hourly wage    x</t>
  </si>
  <si>
    <t>hours =</t>
  </si>
  <si>
    <t xml:space="preserve">     Note: One F.T.E. (2,088 hrs.) paid as House Manager</t>
  </si>
  <si>
    <t>A)   TOTAL HOURS &amp; WAGES FOR  DIRECT SERVICE  STAFFING:</t>
  </si>
  <si>
    <t xml:space="preserve">  Full Time Equivalent (F.T.E.) for 24 Hour Staffing:  (365-104=261 days x 8 hours = 2,088 hours.)</t>
  </si>
  <si>
    <t>Total 24 Hour Staffing hours:</t>
  </si>
  <si>
    <t xml:space="preserve">  divided by 2,088 hours =</t>
  </si>
  <si>
    <t xml:space="preserve">  F.T.E.'s</t>
  </si>
  <si>
    <t xml:space="preserve">   REPLACEMENT STAFF:</t>
  </si>
  <si>
    <t>Replacement days:</t>
  </si>
  <si>
    <t>Vacation days -  15 days  x  8 hours/day x F.T.E.  =</t>
  </si>
  <si>
    <t>hours</t>
  </si>
  <si>
    <t>Staff Training days - 3 days x 8 hours/day x F.T.E. =</t>
  </si>
  <si>
    <r>
      <t xml:space="preserve">      </t>
    </r>
    <r>
      <rPr>
        <b/>
        <sz val="12"/>
        <rFont val="Arial"/>
        <family val="2"/>
      </rPr>
      <t>Sub-Total Replacement Hours:</t>
    </r>
  </si>
  <si>
    <t>Vacation hours - Replacement Staff -  6 % of above Sub-Total =</t>
  </si>
  <si>
    <t>Total Replacement staffing hours per year =</t>
  </si>
  <si>
    <t>Hours</t>
  </si>
  <si>
    <t>B)   TOTAL HOURS &amp; WAGES FOR REPLACEMENT STAFFING:</t>
  </si>
  <si>
    <t>hours x</t>
  </si>
  <si>
    <t>hourly wage=</t>
  </si>
  <si>
    <t xml:space="preserve">  Full Time Equivalent (F.T.E.) for 24 Hour &amp;  Replacement Staffing:  (365-104=261 days x 8 hours = 2,088 hours.)</t>
  </si>
  <si>
    <t xml:space="preserve">  Total 24 Hour and Replacement staffing hours per year :</t>
  </si>
  <si>
    <t xml:space="preserve">  PROGRAM SUPPORT STAFF:</t>
  </si>
  <si>
    <t>C)  TOTAL HOURS &amp; WAGES FOR  PROGRAM SUPPORT STAFFING:</t>
  </si>
  <si>
    <t xml:space="preserve"> ( 125 hours per F.T.E.)</t>
  </si>
  <si>
    <t>TOTAL ANNUAL WAGES FOR RESIDENCE = (A+B+C)</t>
  </si>
  <si>
    <t>BENEFITS:</t>
  </si>
  <si>
    <t xml:space="preserve">   Mandatory - C.P.P;  E.I.;  Workers Comp. ( % of Total Wages) =</t>
  </si>
  <si>
    <t>TOTAL ANNUAL WAGE AND BENEFITS FOR 24 HOUR AWAKE STAFFING  =</t>
  </si>
  <si>
    <r>
      <t xml:space="preserve">  </t>
    </r>
    <r>
      <rPr>
        <b/>
        <sz val="12"/>
        <rFont val="Arial"/>
        <family val="2"/>
      </rPr>
      <t>Basic</t>
    </r>
    <r>
      <rPr>
        <sz val="12"/>
        <rFont val="Arial"/>
        <family val="2"/>
      </rPr>
      <t>- Up to 2 hours per resident per day:</t>
    </r>
  </si>
  <si>
    <r>
      <t xml:space="preserve">  </t>
    </r>
    <r>
      <rPr>
        <b/>
        <sz val="12"/>
        <rFont val="Arial"/>
        <family val="2"/>
      </rPr>
      <t>Enhanced</t>
    </r>
    <r>
      <rPr>
        <sz val="12"/>
        <rFont val="Arial"/>
        <family val="2"/>
      </rPr>
      <t>- Up to 5 hours per resident per day:</t>
    </r>
  </si>
  <si>
    <r>
      <t xml:space="preserve"> </t>
    </r>
    <r>
      <rPr>
        <b/>
        <sz val="12"/>
        <rFont val="Arial"/>
        <family val="2"/>
      </rPr>
      <t xml:space="preserve"> Complex-</t>
    </r>
    <r>
      <rPr>
        <sz val="12"/>
        <rFont val="Arial"/>
        <family val="2"/>
      </rPr>
      <t xml:space="preserve"> Up to 7 hours per resident per day:</t>
    </r>
  </si>
  <si>
    <t>REGULAR - SLEEP at NIGHT  STAFFING</t>
  </si>
  <si>
    <t>Weekdays(261 days) -     Up to 10 hours per day  =</t>
  </si>
  <si>
    <t>Weekends(104 days) -    Up to 16 hours per day  =</t>
  </si>
  <si>
    <t>Overnight(365 days) -       Up to 8 hours per day    =</t>
  </si>
  <si>
    <t>Total Regular Staffing Hours:</t>
  </si>
  <si>
    <t xml:space="preserve">Total wages for Regular Staffing: </t>
  </si>
  <si>
    <t xml:space="preserve">                  Stipend:</t>
  </si>
  <si>
    <t>per night          x</t>
  </si>
  <si>
    <t>nights</t>
  </si>
  <si>
    <t>A)   TOTAL WAGES FOR DIRECT SERVICE STAFFING:</t>
  </si>
  <si>
    <t xml:space="preserve">  Full Time Equivalent (F.T.E.) for Regular Staffing:  (365-104=261 days x 8 hours = 2,088 hours.)</t>
  </si>
  <si>
    <t>Total Regular Staffing hours:</t>
  </si>
  <si>
    <t xml:space="preserve">  Full Time Equivalent (F.T.E.) for Regular &amp;  Replacement Staffing:  (365-104=261 days x 8 hours = 2,088 hours.)</t>
  </si>
  <si>
    <t xml:space="preserve">  Total Regular and Replacement staffing hours per year :</t>
  </si>
  <si>
    <t>TOTAL ANNUAL WAGE AND BENEFITS FOR REGULAR SLEEP STAFFING  =</t>
  </si>
  <si>
    <r>
      <t xml:space="preserve">  </t>
    </r>
    <r>
      <rPr>
        <b/>
        <sz val="12"/>
        <rFont val="Arial"/>
        <family val="2"/>
      </rPr>
      <t>Basic</t>
    </r>
    <r>
      <rPr>
        <sz val="12"/>
        <rFont val="Arial"/>
        <family val="2"/>
      </rPr>
      <t>- Up to 3 hours per resident per week:</t>
    </r>
  </si>
  <si>
    <r>
      <t xml:space="preserve">  </t>
    </r>
    <r>
      <rPr>
        <b/>
        <sz val="12"/>
        <rFont val="Arial"/>
        <family val="2"/>
      </rPr>
      <t>Enhanced</t>
    </r>
    <r>
      <rPr>
        <sz val="12"/>
        <rFont val="Arial"/>
        <family val="2"/>
      </rPr>
      <t>- Up to 3 hours per resident per day:</t>
    </r>
  </si>
  <si>
    <r>
      <t xml:space="preserve">  </t>
    </r>
    <r>
      <rPr>
        <b/>
        <sz val="12"/>
        <rFont val="Arial"/>
        <family val="2"/>
      </rPr>
      <t>Complex</t>
    </r>
    <r>
      <rPr>
        <sz val="12"/>
        <rFont val="Arial"/>
        <family val="2"/>
      </rPr>
      <t>- Up to 5 hours per resident per day:</t>
    </r>
  </si>
  <si>
    <t>REGULAR - AWAKE at NIGHT  STAFFING</t>
  </si>
  <si>
    <t>TOTAL ANNUAL WAGE AND BENEFITS FOR REGULAR AWAKE STAFFING  =</t>
  </si>
  <si>
    <r>
      <t xml:space="preserve">  </t>
    </r>
    <r>
      <rPr>
        <b/>
        <sz val="12"/>
        <rFont val="Arial"/>
        <family val="2"/>
      </rPr>
      <t>Complex-</t>
    </r>
    <r>
      <rPr>
        <sz val="12"/>
        <rFont val="Arial"/>
        <family val="2"/>
      </rPr>
      <t xml:space="preserve"> Up to 5 hours per resident per day:</t>
    </r>
  </si>
  <si>
    <t>Annual Guideline Rates</t>
  </si>
  <si>
    <t>Staffing Model:</t>
  </si>
  <si>
    <t>Agency Name:</t>
  </si>
  <si>
    <t>Regular or 24-Hour:</t>
  </si>
  <si>
    <t>Cost Centre Name:</t>
  </si>
  <si>
    <t>Awake or Sleep Night Staff:</t>
  </si>
  <si>
    <t>Fiscal Year:</t>
  </si>
  <si>
    <t>Guideline Rates</t>
  </si>
  <si>
    <t>Agency (Cost Centre) Budget</t>
  </si>
  <si>
    <t>Expenditures:</t>
  </si>
  <si>
    <t>Annual Amount</t>
  </si>
  <si>
    <t xml:space="preserve">Administration Fee </t>
  </si>
  <si>
    <t>Replacement/Repair-Furniture &amp; Equipment</t>
  </si>
  <si>
    <t xml:space="preserve">   Sub-Total - Operating</t>
  </si>
  <si>
    <t xml:space="preserve">  TOTAL PER DIEM and EXPENSES</t>
  </si>
  <si>
    <t>Note: Subtract each resident's contribution (per diem) towards their care from total approved cost centre per diem.</t>
  </si>
  <si>
    <t xml:space="preserve">         The remainder is the per diem to be paid by the Department for that Individual.</t>
  </si>
  <si>
    <t>24 HOUR - SLEEP at NIGHT STAFFING</t>
  </si>
  <si>
    <r>
      <t xml:space="preserve">                     </t>
    </r>
    <r>
      <rPr>
        <b/>
        <sz val="12"/>
        <rFont val="Arial"/>
        <family val="2"/>
      </rPr>
      <t>Stipend:</t>
    </r>
  </si>
  <si>
    <t>per night         x</t>
  </si>
  <si>
    <t>TOTAL ANNUAL WAGE AND BENEFITS FOR 24 HOUR  SLEEP STAFFING  =</t>
  </si>
  <si>
    <r>
      <t xml:space="preserve"> </t>
    </r>
    <r>
      <rPr>
        <b/>
        <sz val="12"/>
        <rFont val="Arial"/>
        <family val="2"/>
      </rPr>
      <t xml:space="preserve"> Enhanced</t>
    </r>
    <r>
      <rPr>
        <sz val="12"/>
        <rFont val="Arial"/>
        <family val="2"/>
      </rPr>
      <t>- Up to 5 hours per resident per day:</t>
    </r>
  </si>
  <si>
    <r>
      <t xml:space="preserve">  </t>
    </r>
    <r>
      <rPr>
        <b/>
        <sz val="12"/>
        <rFont val="Arial"/>
        <family val="2"/>
      </rPr>
      <t>Complex</t>
    </r>
    <r>
      <rPr>
        <sz val="12"/>
        <rFont val="Arial"/>
        <family val="2"/>
      </rPr>
      <t>- Up to 7 hours per resident per day:</t>
    </r>
  </si>
  <si>
    <t>RESIDENTIAL SHIFT STAFFING SCHEDULE</t>
  </si>
  <si>
    <t>Cost Centre:</t>
  </si>
  <si>
    <t>Schedule for Fiscal Year:</t>
  </si>
  <si>
    <t xml:space="preserve"> Component</t>
  </si>
  <si>
    <t>Monday</t>
  </si>
  <si>
    <t>Tuesday</t>
  </si>
  <si>
    <t>Wednesday</t>
  </si>
  <si>
    <t>Thursday</t>
  </si>
  <si>
    <t xml:space="preserve">   Friday</t>
  </si>
  <si>
    <t>Saturday</t>
  </si>
  <si>
    <t>Sunday</t>
  </si>
  <si>
    <t xml:space="preserve"> Direct Service,House </t>
  </si>
  <si>
    <t>Shift Times</t>
  </si>
  <si>
    <t>Manager, Prog.Support</t>
  </si>
  <si>
    <t>(start &amp; end)</t>
  </si>
  <si>
    <t>Per Shift</t>
  </si>
  <si>
    <t>Direct Service:Wage</t>
  </si>
  <si>
    <t>Total hours Mon.:</t>
  </si>
  <si>
    <t>Total hours Tues.:</t>
  </si>
  <si>
    <t>Total hours Wed.:</t>
  </si>
  <si>
    <t>Total hours Thur.:</t>
  </si>
  <si>
    <t>Total hours Fri.:</t>
  </si>
  <si>
    <t>Total hours Sat.:</t>
  </si>
  <si>
    <t>Total hours Sun.:</t>
  </si>
  <si>
    <t>Direct Service:Stipend</t>
  </si>
  <si>
    <t>House Manager:</t>
  </si>
  <si>
    <t>Program Support:</t>
  </si>
  <si>
    <t xml:space="preserve">   Number of Residents (Beds):</t>
  </si>
  <si>
    <t xml:space="preserve">            Number of Residents(Beds):</t>
  </si>
  <si>
    <t xml:space="preserve">        Number of Residents (Beds):</t>
  </si>
  <si>
    <t>Number of Individuals (Beds):</t>
  </si>
  <si>
    <t>Annual Residential Staffing Guideline</t>
  </si>
  <si>
    <t xml:space="preserve">Additional Supports: </t>
  </si>
  <si>
    <t>Note: Subtract each resident's contribution (per diem) towards their care from their required per diem.</t>
  </si>
  <si>
    <t>TOTAL PER DIEM and EXPENSES</t>
  </si>
  <si>
    <t>Sick days -  6 days  x  8 hours/day x F.T.E.  =</t>
  </si>
  <si>
    <t>Wages &amp; Benefits:</t>
  </si>
  <si>
    <t xml:space="preserve">    Sub-Total-Wages &amp; Benefits:</t>
  </si>
  <si>
    <t xml:space="preserve">    Sub-Total-Wages &amp; Benefits </t>
  </si>
  <si>
    <t>Statutory Holidays -  12 days x 8 hours/day x F.T.E. x 1.5 =</t>
  </si>
  <si>
    <t>Residents Sick/Vacation-120 hours+ Stat.(72x1.5)=228 hours</t>
  </si>
  <si>
    <t>Overnight(365 days) -       Up to 8 hours per day =</t>
  </si>
  <si>
    <t xml:space="preserve">Community Living disABILITY Services - Residential Care Facilities </t>
  </si>
  <si>
    <t>Annual Guideline Rates-2011/12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</si>
</sst>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&quot;$&quot;#,##0"/>
    <numFmt numFmtId="169" formatCode="#,##0.00;[Red]#,##0.00"/>
    <numFmt numFmtId="170" formatCode="#,##0.0_);\(#,##0.0\)"/>
    <numFmt numFmtId="171" formatCode="0.0%"/>
    <numFmt numFmtId="172" formatCode="&quot;$&quot;#,##0.00"/>
  </numFmts>
  <fonts count="1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0" fontId="1" fillId="0" borderId="0" xfId="0" applyFont="1" applyBorder="1"/>
    <xf numFmtId="0" fontId="4" fillId="0" borderId="0" xfId="0" quotePrefix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center"/>
    </xf>
    <xf numFmtId="167" fontId="0" fillId="0" borderId="0" xfId="0" applyNumberFormat="1" applyBorder="1"/>
    <xf numFmtId="168" fontId="0" fillId="0" borderId="0" xfId="0" applyNumberFormat="1" applyBorder="1"/>
    <xf numFmtId="0" fontId="3" fillId="0" borderId="0" xfId="0" quotePrefix="1" applyFont="1" applyBorder="1" applyAlignment="1">
      <alignment horizontal="left"/>
    </xf>
    <xf numFmtId="166" fontId="0" fillId="0" borderId="0" xfId="0" applyNumberFormat="1" applyBorder="1"/>
    <xf numFmtId="9" fontId="0" fillId="0" borderId="0" xfId="0" applyNumberFormat="1" applyBorder="1" applyAlignment="1">
      <alignment horizontal="center"/>
    </xf>
    <xf numFmtId="9" fontId="0" fillId="0" borderId="0" xfId="0" quotePrefix="1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0" fontId="0" fillId="0" borderId="10" xfId="0" applyBorder="1"/>
    <xf numFmtId="0" fontId="0" fillId="0" borderId="11" xfId="0" applyBorder="1"/>
    <xf numFmtId="167" fontId="0" fillId="0" borderId="5" xfId="0" applyNumberFormat="1" applyBorder="1"/>
    <xf numFmtId="167" fontId="0" fillId="0" borderId="7" xfId="0" applyNumberFormat="1" applyBorder="1"/>
    <xf numFmtId="167" fontId="0" fillId="0" borderId="12" xfId="0" applyNumberFormat="1" applyBorder="1"/>
    <xf numFmtId="168" fontId="0" fillId="0" borderId="6" xfId="0" applyNumberFormat="1" applyBorder="1"/>
    <xf numFmtId="164" fontId="0" fillId="0" borderId="6" xfId="0" applyNumberFormat="1" applyBorder="1"/>
    <xf numFmtId="165" fontId="0" fillId="0" borderId="6" xfId="0" applyNumberFormat="1" applyBorder="1"/>
    <xf numFmtId="164" fontId="0" fillId="0" borderId="8" xfId="0" applyNumberFormat="1" applyBorder="1"/>
    <xf numFmtId="164" fontId="0" fillId="0" borderId="13" xfId="0" applyNumberFormat="1" applyBorder="1"/>
    <xf numFmtId="166" fontId="0" fillId="0" borderId="6" xfId="0" applyNumberFormat="1" applyBorder="1"/>
    <xf numFmtId="0" fontId="0" fillId="0" borderId="10" xfId="0" applyBorder="1" applyAlignment="1">
      <alignment horizontal="center"/>
    </xf>
    <xf numFmtId="168" fontId="0" fillId="0" borderId="8" xfId="0" applyNumberFormat="1" applyBorder="1"/>
    <xf numFmtId="37" fontId="0" fillId="0" borderId="0" xfId="0" applyNumberFormat="1" applyBorder="1"/>
    <xf numFmtId="0" fontId="6" fillId="0" borderId="3" xfId="0" applyFont="1" applyBorder="1"/>
    <xf numFmtId="0" fontId="7" fillId="0" borderId="3" xfId="0" applyFont="1" applyBorder="1"/>
    <xf numFmtId="0" fontId="4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6" fillId="0" borderId="1" xfId="0" applyFont="1" applyBorder="1"/>
    <xf numFmtId="166" fontId="6" fillId="0" borderId="0" xfId="0" applyNumberFormat="1" applyFont="1" applyBorder="1"/>
    <xf numFmtId="0" fontId="4" fillId="0" borderId="7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center"/>
    </xf>
    <xf numFmtId="3" fontId="6" fillId="0" borderId="1" xfId="0" applyNumberFormat="1" applyFont="1" applyBorder="1"/>
    <xf numFmtId="37" fontId="6" fillId="0" borderId="0" xfId="0" applyNumberFormat="1" applyFont="1" applyBorder="1"/>
    <xf numFmtId="3" fontId="6" fillId="0" borderId="9" xfId="0" applyNumberFormat="1" applyFont="1" applyBorder="1"/>
    <xf numFmtId="3" fontId="6" fillId="0" borderId="0" xfId="0" applyNumberFormat="1" applyFont="1" applyBorder="1"/>
    <xf numFmtId="0" fontId="6" fillId="0" borderId="0" xfId="0" applyFont="1" applyBorder="1" applyAlignment="1">
      <alignment horizontal="left"/>
    </xf>
    <xf numFmtId="3" fontId="4" fillId="0" borderId="0" xfId="0" applyNumberFormat="1" applyFont="1" applyBorder="1"/>
    <xf numFmtId="3" fontId="4" fillId="0" borderId="14" xfId="0" applyNumberFormat="1" applyFont="1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8" fontId="6" fillId="0" borderId="0" xfId="0" applyNumberFormat="1" applyFont="1" applyBorder="1"/>
    <xf numFmtId="164" fontId="6" fillId="0" borderId="1" xfId="0" applyNumberFormat="1" applyFont="1" applyBorder="1"/>
    <xf numFmtId="0" fontId="0" fillId="0" borderId="6" xfId="0" quotePrefix="1" applyBorder="1" applyAlignment="1">
      <alignment horizontal="left"/>
    </xf>
    <xf numFmtId="39" fontId="0" fillId="0" borderId="6" xfId="0" applyNumberFormat="1" applyBorder="1"/>
    <xf numFmtId="169" fontId="0" fillId="0" borderId="0" xfId="0" applyNumberFormat="1" applyBorder="1"/>
    <xf numFmtId="0" fontId="4" fillId="0" borderId="5" xfId="0" quotePrefix="1" applyFont="1" applyBorder="1" applyAlignment="1">
      <alignment horizontal="left"/>
    </xf>
    <xf numFmtId="3" fontId="6" fillId="0" borderId="14" xfId="0" applyNumberFormat="1" applyFont="1" applyBorder="1"/>
    <xf numFmtId="164" fontId="6" fillId="0" borderId="14" xfId="0" applyNumberFormat="1" applyFont="1" applyBorder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4" fillId="2" borderId="0" xfId="0" quotePrefix="1" applyFont="1" applyFill="1" applyBorder="1" applyAlignment="1">
      <alignment horizontal="left"/>
    </xf>
    <xf numFmtId="0" fontId="6" fillId="2" borderId="0" xfId="0" applyFont="1" applyFill="1" applyBorder="1"/>
    <xf numFmtId="0" fontId="0" fillId="0" borderId="6" xfId="0" applyFill="1" applyBorder="1"/>
    <xf numFmtId="0" fontId="6" fillId="2" borderId="0" xfId="0" quotePrefix="1" applyFont="1" applyFill="1" applyBorder="1" applyAlignment="1">
      <alignment horizontal="left"/>
    </xf>
    <xf numFmtId="37" fontId="6" fillId="2" borderId="0" xfId="0" quotePrefix="1" applyNumberFormat="1" applyFont="1" applyFill="1" applyBorder="1" applyAlignment="1">
      <alignment horizontal="left"/>
    </xf>
    <xf numFmtId="3" fontId="6" fillId="2" borderId="1" xfId="0" quotePrefix="1" applyNumberFormat="1" applyFont="1" applyFill="1" applyBorder="1" applyAlignment="1">
      <alignment horizontal="left"/>
    </xf>
    <xf numFmtId="170" fontId="6" fillId="2" borderId="14" xfId="0" applyNumberFormat="1" applyFont="1" applyFill="1" applyBorder="1"/>
    <xf numFmtId="0" fontId="4" fillId="2" borderId="0" xfId="0" applyFont="1" applyFill="1" applyBorder="1"/>
    <xf numFmtId="0" fontId="0" fillId="0" borderId="0" xfId="0" applyFill="1"/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3" fontId="6" fillId="0" borderId="15" xfId="0" applyNumberFormat="1" applyFont="1" applyBorder="1"/>
    <xf numFmtId="37" fontId="6" fillId="0" borderId="15" xfId="0" applyNumberFormat="1" applyFont="1" applyBorder="1"/>
    <xf numFmtId="37" fontId="6" fillId="0" borderId="6" xfId="0" applyNumberFormat="1" applyFont="1" applyBorder="1"/>
    <xf numFmtId="0" fontId="4" fillId="0" borderId="5" xfId="0" applyFont="1" applyFill="1" applyBorder="1" applyAlignment="1">
      <alignment horizontal="left"/>
    </xf>
    <xf numFmtId="0" fontId="6" fillId="0" borderId="6" xfId="0" applyFont="1" applyFill="1" applyBorder="1"/>
    <xf numFmtId="3" fontId="6" fillId="0" borderId="14" xfId="0" applyNumberFormat="1" applyFont="1" applyFill="1" applyBorder="1"/>
    <xf numFmtId="39" fontId="6" fillId="0" borderId="14" xfId="0" applyNumberFormat="1" applyFont="1" applyBorder="1"/>
    <xf numFmtId="3" fontId="6" fillId="0" borderId="0" xfId="0" applyNumberFormat="1" applyFont="1" applyFill="1" applyBorder="1"/>
    <xf numFmtId="172" fontId="6" fillId="0" borderId="0" xfId="0" applyNumberFormat="1" applyFont="1" applyFill="1" applyBorder="1"/>
    <xf numFmtId="168" fontId="6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166" fontId="6" fillId="0" borderId="6" xfId="0" applyNumberFormat="1" applyFont="1" applyBorder="1"/>
    <xf numFmtId="37" fontId="6" fillId="0" borderId="0" xfId="0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left"/>
    </xf>
    <xf numFmtId="170" fontId="6" fillId="0" borderId="0" xfId="0" applyNumberFormat="1" applyFont="1" applyFill="1" applyBorder="1"/>
    <xf numFmtId="0" fontId="4" fillId="0" borderId="0" xfId="0" applyFont="1" applyFill="1" applyBorder="1"/>
    <xf numFmtId="0" fontId="4" fillId="0" borderId="5" xfId="0" applyFont="1" applyBorder="1"/>
    <xf numFmtId="168" fontId="6" fillId="0" borderId="14" xfId="0" applyNumberFormat="1" applyFont="1" applyBorder="1"/>
    <xf numFmtId="170" fontId="6" fillId="0" borderId="0" xfId="0" applyNumberFormat="1" applyFont="1" applyBorder="1"/>
    <xf numFmtId="0" fontId="6" fillId="0" borderId="0" xfId="0" applyFont="1"/>
    <xf numFmtId="164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9" fillId="0" borderId="1" xfId="0" quotePrefix="1" applyFont="1" applyBorder="1" applyAlignment="1">
      <alignment horizontal="left"/>
    </xf>
    <xf numFmtId="0" fontId="4" fillId="0" borderId="6" xfId="0" quotePrefix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" fillId="0" borderId="9" xfId="0" applyFont="1" applyBorder="1"/>
    <xf numFmtId="3" fontId="0" fillId="0" borderId="6" xfId="0" applyNumberFormat="1" applyBorder="1"/>
    <xf numFmtId="0" fontId="1" fillId="0" borderId="1" xfId="0" quotePrefix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167" fontId="0" fillId="0" borderId="6" xfId="0" applyNumberFormat="1" applyBorder="1"/>
    <xf numFmtId="0" fontId="1" fillId="0" borderId="0" xfId="0" quotePrefix="1" applyFont="1" applyBorder="1" applyAlignment="1">
      <alignment horizontal="left"/>
    </xf>
    <xf numFmtId="172" fontId="0" fillId="0" borderId="7" xfId="0" applyNumberFormat="1" applyBorder="1"/>
    <xf numFmtId="172" fontId="0" fillId="0" borderId="11" xfId="0" applyNumberFormat="1" applyBorder="1"/>
    <xf numFmtId="172" fontId="0" fillId="0" borderId="16" xfId="0" applyNumberFormat="1" applyBorder="1"/>
    <xf numFmtId="172" fontId="0" fillId="0" borderId="5" xfId="0" applyNumberFormat="1" applyBorder="1"/>
    <xf numFmtId="165" fontId="0" fillId="0" borderId="0" xfId="0" applyNumberFormat="1" applyBorder="1"/>
    <xf numFmtId="172" fontId="0" fillId="0" borderId="12" xfId="0" applyNumberFormat="1" applyBorder="1"/>
    <xf numFmtId="37" fontId="0" fillId="0" borderId="1" xfId="0" applyNumberFormat="1" applyBorder="1"/>
    <xf numFmtId="37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9" fontId="0" fillId="0" borderId="6" xfId="0" quotePrefix="1" applyNumberFormat="1" applyBorder="1" applyAlignment="1">
      <alignment horizontal="left"/>
    </xf>
    <xf numFmtId="0" fontId="10" fillId="0" borderId="0" xfId="0" quotePrefix="1" applyFont="1" applyAlignment="1">
      <alignment horizontal="left"/>
    </xf>
    <xf numFmtId="0" fontId="7" fillId="0" borderId="0" xfId="0" applyFont="1"/>
    <xf numFmtId="0" fontId="1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20" xfId="0" quotePrefix="1" applyFont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25" xfId="0" quotePrefix="1" applyFont="1" applyBorder="1" applyAlignment="1">
      <alignment horizontal="left"/>
    </xf>
    <xf numFmtId="0" fontId="0" fillId="0" borderId="26" xfId="0" applyBorder="1"/>
    <xf numFmtId="0" fontId="0" fillId="0" borderId="25" xfId="0" applyBorder="1"/>
    <xf numFmtId="0" fontId="0" fillId="0" borderId="27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7" fillId="0" borderId="0" xfId="0" applyFont="1" applyBorder="1"/>
    <xf numFmtId="0" fontId="10" fillId="0" borderId="0" xfId="0" applyFont="1" applyBorder="1"/>
    <xf numFmtId="0" fontId="0" fillId="0" borderId="16" xfId="0" applyBorder="1"/>
    <xf numFmtId="172" fontId="0" fillId="0" borderId="7" xfId="0" applyNumberFormat="1" applyBorder="1" applyProtection="1"/>
    <xf numFmtId="172" fontId="0" fillId="0" borderId="5" xfId="0" applyNumberFormat="1" applyBorder="1" applyProtection="1"/>
    <xf numFmtId="172" fontId="0" fillId="0" borderId="16" xfId="0" applyNumberFormat="1" applyBorder="1" applyProtection="1"/>
    <xf numFmtId="168" fontId="0" fillId="0" borderId="10" xfId="0" applyNumberFormat="1" applyBorder="1"/>
    <xf numFmtId="168" fontId="0" fillId="0" borderId="8" xfId="0" applyNumberFormat="1" applyBorder="1" applyProtection="1"/>
    <xf numFmtId="168" fontId="0" fillId="0" borderId="28" xfId="0" applyNumberFormat="1" applyBorder="1"/>
    <xf numFmtId="168" fontId="0" fillId="0" borderId="13" xfId="0" applyNumberFormat="1" applyBorder="1"/>
    <xf numFmtId="168" fontId="0" fillId="0" borderId="8" xfId="0" applyNumberFormat="1" applyBorder="1" applyProtection="1">
      <protection locked="0"/>
    </xf>
    <xf numFmtId="168" fontId="0" fillId="0" borderId="10" xfId="0" applyNumberFormat="1" applyBorder="1" applyProtection="1">
      <protection locked="0"/>
    </xf>
    <xf numFmtId="3" fontId="1" fillId="0" borderId="9" xfId="0" applyNumberFormat="1" applyFont="1" applyBorder="1"/>
    <xf numFmtId="164" fontId="0" fillId="0" borderId="10" xfId="0" applyNumberFormat="1" applyBorder="1"/>
    <xf numFmtId="164" fontId="0" fillId="0" borderId="28" xfId="0" applyNumberFormat="1" applyBorder="1"/>
    <xf numFmtId="168" fontId="0" fillId="0" borderId="28" xfId="0" applyNumberForma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6" fillId="0" borderId="0" xfId="0" applyFont="1" applyBorder="1" applyProtection="1">
      <protection locked="0"/>
    </xf>
    <xf numFmtId="172" fontId="6" fillId="0" borderId="1" xfId="0" applyNumberFormat="1" applyFont="1" applyBorder="1" applyProtection="1">
      <protection locked="0"/>
    </xf>
    <xf numFmtId="172" fontId="6" fillId="0" borderId="9" xfId="0" applyNumberFormat="1" applyFont="1" applyBorder="1" applyProtection="1">
      <protection locked="0"/>
    </xf>
    <xf numFmtId="172" fontId="6" fillId="0" borderId="1" xfId="0" applyNumberFormat="1" applyFont="1" applyFill="1" applyBorder="1" applyProtection="1">
      <protection locked="0"/>
    </xf>
    <xf numFmtId="0" fontId="1" fillId="0" borderId="0" xfId="0" quotePrefix="1" applyFont="1" applyAlignment="1">
      <alignment horizontal="left"/>
    </xf>
    <xf numFmtId="0" fontId="5" fillId="0" borderId="5" xfId="0" applyFont="1" applyBorder="1" applyAlignment="1">
      <alignment horizontal="left"/>
    </xf>
    <xf numFmtId="4" fontId="1" fillId="0" borderId="1" xfId="0" applyNumberFormat="1" applyFont="1" applyBorder="1"/>
    <xf numFmtId="4" fontId="1" fillId="0" borderId="1" xfId="0" applyNumberFormat="1" applyFont="1" applyBorder="1" applyProtection="1">
      <protection locked="0"/>
    </xf>
    <xf numFmtId="3" fontId="1" fillId="0" borderId="9" xfId="0" quotePrefix="1" applyNumberFormat="1" applyFont="1" applyBorder="1" applyAlignment="1" applyProtection="1">
      <alignment horizontal="right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12" fillId="0" borderId="0" xfId="0" applyFont="1"/>
    <xf numFmtId="0" fontId="1" fillId="0" borderId="1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37" fontId="0" fillId="0" borderId="0" xfId="0" applyNumberFormat="1" applyBorder="1" applyProtection="1">
      <protection locked="0"/>
    </xf>
    <xf numFmtId="37" fontId="0" fillId="0" borderId="1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166" fontId="0" fillId="0" borderId="7" xfId="0" applyNumberFormat="1" applyBorder="1" applyProtection="1">
      <protection locked="0"/>
    </xf>
    <xf numFmtId="37" fontId="0" fillId="0" borderId="6" xfId="0" applyNumberFormat="1" applyBorder="1" applyProtection="1">
      <protection locked="0"/>
    </xf>
    <xf numFmtId="37" fontId="0" fillId="0" borderId="8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4" fillId="0" borderId="1" xfId="0" quotePrefix="1" applyFont="1" applyBorder="1" applyAlignment="1">
      <alignment horizontal="left"/>
    </xf>
    <xf numFmtId="171" fontId="6" fillId="0" borderId="0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quotePrefix="1" applyFont="1" applyBorder="1" applyAlignment="1" applyProtection="1">
      <alignment horizontal="left"/>
      <protection locked="0"/>
    </xf>
    <xf numFmtId="167" fontId="0" fillId="0" borderId="16" xfId="0" applyNumberFormat="1" applyBorder="1"/>
    <xf numFmtId="0" fontId="4" fillId="0" borderId="3" xfId="0" applyFont="1" applyBorder="1" applyAlignment="1">
      <alignment horizontal="left"/>
    </xf>
    <xf numFmtId="0" fontId="12" fillId="0" borderId="27" xfId="0" applyFont="1" applyBorder="1" applyAlignment="1"/>
    <xf numFmtId="0" fontId="12" fillId="0" borderId="17" xfId="0" applyFont="1" applyBorder="1" applyAlignment="1"/>
    <xf numFmtId="0" fontId="12" fillId="0" borderId="18" xfId="0" applyFont="1" applyBorder="1" applyAlignment="1"/>
    <xf numFmtId="0" fontId="12" fillId="0" borderId="19" xfId="0" applyFont="1" applyBorder="1" applyAlignment="1"/>
    <xf numFmtId="4" fontId="12" fillId="0" borderId="1" xfId="0" applyNumberFormat="1" applyFont="1" applyBorder="1" applyAlignment="1"/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18" xfId="0" applyBorder="1" applyAlignment="1"/>
    <xf numFmtId="0" fontId="0" fillId="0" borderId="27" xfId="0" quotePrefix="1" applyBorder="1" applyAlignment="1">
      <alignment horizontal="left"/>
    </xf>
    <xf numFmtId="0" fontId="0" fillId="0" borderId="27" xfId="0" quotePrefix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0" fillId="0" borderId="1" xfId="0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40"/>
  <sheetViews>
    <sheetView zoomScale="75" workbookViewId="0">
      <selection activeCell="A2" sqref="A2"/>
    </sheetView>
  </sheetViews>
  <sheetFormatPr defaultRowHeight="12.75" x14ac:dyDescent="0.2"/>
  <cols>
    <col min="1" max="1" width="16.42578125" customWidth="1"/>
    <col min="2" max="2" width="2" customWidth="1"/>
    <col min="3" max="4" width="1.7109375" customWidth="1"/>
    <col min="5" max="5" width="2.5703125" customWidth="1"/>
    <col min="6" max="8" width="1.7109375" customWidth="1"/>
    <col min="9" max="9" width="4" customWidth="1"/>
    <col min="10" max="20" width="1.7109375" customWidth="1"/>
    <col min="21" max="21" width="4.7109375" customWidth="1"/>
    <col min="22" max="25" width="1.7109375" customWidth="1"/>
    <col min="26" max="26" width="1" customWidth="1"/>
    <col min="27" max="27" width="1.7109375" customWidth="1"/>
    <col min="28" max="28" width="2" customWidth="1"/>
    <col min="29" max="32" width="1.7109375" customWidth="1"/>
    <col min="33" max="33" width="4.28515625" customWidth="1"/>
    <col min="34" max="37" width="1.7109375" customWidth="1"/>
    <col min="38" max="38" width="1" customWidth="1"/>
    <col min="39" max="39" width="2.140625" customWidth="1"/>
    <col min="40" max="44" width="1.7109375" customWidth="1"/>
    <col min="45" max="45" width="4.5703125" customWidth="1"/>
    <col min="46" max="49" width="1.7109375" customWidth="1"/>
    <col min="50" max="50" width="1" customWidth="1"/>
    <col min="51" max="56" width="1.7109375" customWidth="1"/>
    <col min="57" max="57" width="3" customWidth="1"/>
    <col min="58" max="61" width="1.7109375" customWidth="1"/>
    <col min="62" max="62" width="0.85546875" customWidth="1"/>
    <col min="63" max="68" width="1.7109375" customWidth="1"/>
    <col min="69" max="69" width="4.140625" customWidth="1"/>
    <col min="70" max="73" width="1.7109375" customWidth="1"/>
    <col min="74" max="74" width="1" customWidth="1"/>
    <col min="75" max="80" width="1.7109375" customWidth="1"/>
    <col min="81" max="81" width="4.28515625" customWidth="1"/>
    <col min="82" max="85" width="1.7109375" customWidth="1"/>
    <col min="86" max="86" width="1.28515625" customWidth="1"/>
    <col min="87" max="122" width="1.7109375" customWidth="1"/>
  </cols>
  <sheetData>
    <row r="1" spans="1:88" ht="15" customHeight="1" x14ac:dyDescent="0.2">
      <c r="A1" s="127" t="s">
        <v>111</v>
      </c>
      <c r="C1" s="128"/>
      <c r="D1" s="128"/>
      <c r="E1" s="128"/>
    </row>
    <row r="2" spans="1:88" ht="6.75" customHeight="1" thickBot="1" x14ac:dyDescent="0.25"/>
    <row r="3" spans="1:88" ht="18.75" customHeight="1" thickBot="1" x14ac:dyDescent="0.25">
      <c r="A3" s="129" t="s">
        <v>90</v>
      </c>
      <c r="C3" s="2"/>
      <c r="D3" s="2"/>
      <c r="E3" s="2"/>
      <c r="F3" s="2"/>
      <c r="G3" s="193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5"/>
      <c r="AT3" s="2"/>
      <c r="AU3" s="14"/>
      <c r="AV3" s="116" t="s">
        <v>89</v>
      </c>
      <c r="AW3" s="2"/>
      <c r="AX3" s="2"/>
      <c r="AY3" s="2"/>
      <c r="AZ3" s="2"/>
      <c r="BA3" s="2"/>
      <c r="BB3" s="2"/>
      <c r="BC3" s="2"/>
      <c r="BD3" s="2"/>
      <c r="BE3" s="2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</row>
    <row r="4" spans="1:88" ht="6.75" customHeight="1" thickBot="1" x14ac:dyDescent="0.25"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88" ht="18.75" customHeight="1" thickBot="1" x14ac:dyDescent="0.25">
      <c r="A5" s="129" t="s">
        <v>112</v>
      </c>
      <c r="C5" s="2"/>
      <c r="D5" s="2"/>
      <c r="E5" s="2"/>
      <c r="F5" s="2"/>
      <c r="G5" s="193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5"/>
      <c r="AT5" s="2"/>
      <c r="AU5" s="14"/>
      <c r="AV5" s="11" t="s">
        <v>91</v>
      </c>
      <c r="AW5" s="2"/>
      <c r="AX5" s="2"/>
      <c r="AY5" s="11"/>
      <c r="AZ5" s="2"/>
      <c r="BA5" s="2"/>
      <c r="BB5" s="2"/>
      <c r="BC5" s="2"/>
      <c r="BD5" s="2"/>
      <c r="BE5" s="2"/>
      <c r="BF5" s="2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</row>
    <row r="6" spans="1:88" ht="6.75" customHeight="1" thickBot="1" x14ac:dyDescent="0.25"/>
    <row r="7" spans="1:88" ht="18.75" customHeight="1" thickBot="1" x14ac:dyDescent="0.25">
      <c r="A7" s="129" t="s">
        <v>113</v>
      </c>
      <c r="F7" s="2"/>
      <c r="G7" s="193"/>
      <c r="H7" s="194"/>
      <c r="I7" s="194"/>
      <c r="J7" s="194"/>
      <c r="K7" s="194"/>
      <c r="L7" s="194"/>
      <c r="M7" s="194"/>
      <c r="N7" s="194"/>
      <c r="O7" s="194"/>
      <c r="P7" s="194"/>
      <c r="Q7" s="195"/>
      <c r="S7" s="167" t="s">
        <v>141</v>
      </c>
      <c r="AE7" s="2"/>
      <c r="AF7" s="2"/>
      <c r="AG7" s="2"/>
      <c r="AH7" s="197"/>
      <c r="AI7" s="197"/>
      <c r="AJ7" s="197"/>
      <c r="AK7" s="197"/>
      <c r="AL7" s="173"/>
      <c r="AV7" s="129" t="s">
        <v>93</v>
      </c>
      <c r="BI7" s="2"/>
      <c r="BJ7" s="2"/>
      <c r="BK7" s="2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</row>
    <row r="8" spans="1:88" ht="13.5" thickBot="1" x14ac:dyDescent="0.25"/>
    <row r="9" spans="1:88" ht="13.5" thickBot="1" x14ac:dyDescent="0.25">
      <c r="A9" s="204" t="s">
        <v>114</v>
      </c>
      <c r="B9" s="202"/>
      <c r="C9" s="198" t="s">
        <v>115</v>
      </c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200"/>
      <c r="O9" s="198" t="s">
        <v>116</v>
      </c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200"/>
      <c r="AA9" s="198" t="s">
        <v>117</v>
      </c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200"/>
      <c r="AM9" s="198" t="s">
        <v>118</v>
      </c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200"/>
      <c r="AY9" s="204" t="s">
        <v>119</v>
      </c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31"/>
      <c r="BK9" s="198" t="s">
        <v>120</v>
      </c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200"/>
      <c r="BW9" s="198" t="s">
        <v>121</v>
      </c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200"/>
      <c r="CI9" s="2"/>
      <c r="CJ9" s="2"/>
    </row>
    <row r="10" spans="1:88" x14ac:dyDescent="0.2">
      <c r="A10" s="133" t="s">
        <v>122</v>
      </c>
      <c r="B10" s="134"/>
      <c r="C10" s="135" t="s">
        <v>123</v>
      </c>
      <c r="D10" s="136"/>
      <c r="E10" s="136"/>
      <c r="F10" s="136"/>
      <c r="G10" s="136"/>
      <c r="H10" s="136"/>
      <c r="I10" s="137"/>
      <c r="J10" s="136"/>
      <c r="K10" s="136" t="s">
        <v>51</v>
      </c>
      <c r="L10" s="136"/>
      <c r="M10" s="136"/>
      <c r="N10" s="137"/>
      <c r="O10" s="135" t="s">
        <v>123</v>
      </c>
      <c r="P10" s="136"/>
      <c r="Q10" s="136"/>
      <c r="R10" s="136"/>
      <c r="S10" s="136"/>
      <c r="T10" s="136"/>
      <c r="U10" s="137"/>
      <c r="V10" s="136"/>
      <c r="W10" s="136" t="s">
        <v>51</v>
      </c>
      <c r="X10" s="136"/>
      <c r="Y10" s="136"/>
      <c r="Z10" s="137"/>
      <c r="AA10" s="135" t="s">
        <v>123</v>
      </c>
      <c r="AB10" s="136"/>
      <c r="AC10" s="136"/>
      <c r="AD10" s="136"/>
      <c r="AE10" s="136"/>
      <c r="AF10" s="136"/>
      <c r="AG10" s="137"/>
      <c r="AH10" s="136"/>
      <c r="AI10" s="136" t="s">
        <v>51</v>
      </c>
      <c r="AJ10" s="136"/>
      <c r="AK10" s="136"/>
      <c r="AL10" s="137"/>
      <c r="AM10" s="135" t="s">
        <v>123</v>
      </c>
      <c r="AN10" s="136"/>
      <c r="AO10" s="136"/>
      <c r="AP10" s="136"/>
      <c r="AQ10" s="136"/>
      <c r="AR10" s="136"/>
      <c r="AS10" s="137"/>
      <c r="AT10" s="136"/>
      <c r="AU10" s="136" t="s">
        <v>51</v>
      </c>
      <c r="AV10" s="136"/>
      <c r="AW10" s="136"/>
      <c r="AX10" s="137"/>
      <c r="AY10" s="135" t="s">
        <v>123</v>
      </c>
      <c r="AZ10" s="136"/>
      <c r="BA10" s="136"/>
      <c r="BB10" s="136"/>
      <c r="BC10" s="136"/>
      <c r="BD10" s="136"/>
      <c r="BE10" s="137"/>
      <c r="BF10" s="136"/>
      <c r="BG10" s="136" t="s">
        <v>51</v>
      </c>
      <c r="BH10" s="136"/>
      <c r="BI10" s="136"/>
      <c r="BJ10" s="137"/>
      <c r="BK10" s="135" t="s">
        <v>123</v>
      </c>
      <c r="BL10" s="136"/>
      <c r="BM10" s="136"/>
      <c r="BN10" s="136"/>
      <c r="BO10" s="136"/>
      <c r="BP10" s="136"/>
      <c r="BQ10" s="137"/>
      <c r="BR10" s="136"/>
      <c r="BS10" s="136" t="s">
        <v>51</v>
      </c>
      <c r="BT10" s="136"/>
      <c r="BU10" s="136"/>
      <c r="BV10" s="137"/>
      <c r="BW10" s="135" t="s">
        <v>123</v>
      </c>
      <c r="BX10" s="136"/>
      <c r="BY10" s="136"/>
      <c r="BZ10" s="136"/>
      <c r="CA10" s="136"/>
      <c r="CB10" s="136"/>
      <c r="CC10" s="137"/>
      <c r="CD10" s="136"/>
      <c r="CE10" s="136" t="s">
        <v>51</v>
      </c>
      <c r="CF10" s="136"/>
      <c r="CG10" s="136"/>
      <c r="CH10" s="137"/>
    </row>
    <row r="11" spans="1:88" ht="13.5" thickBot="1" x14ac:dyDescent="0.25">
      <c r="A11" s="138" t="s">
        <v>124</v>
      </c>
      <c r="B11" s="139"/>
      <c r="C11" s="140" t="s">
        <v>125</v>
      </c>
      <c r="D11" s="132"/>
      <c r="E11" s="132"/>
      <c r="F11" s="132"/>
      <c r="G11" s="132"/>
      <c r="H11" s="132"/>
      <c r="I11" s="139"/>
      <c r="J11" s="132" t="s">
        <v>126</v>
      </c>
      <c r="K11" s="132"/>
      <c r="L11" s="132"/>
      <c r="M11" s="132"/>
      <c r="N11" s="139"/>
      <c r="O11" s="140" t="s">
        <v>125</v>
      </c>
      <c r="P11" s="132"/>
      <c r="Q11" s="132"/>
      <c r="R11" s="132"/>
      <c r="S11" s="132"/>
      <c r="T11" s="132"/>
      <c r="U11" s="139"/>
      <c r="V11" s="132" t="s">
        <v>126</v>
      </c>
      <c r="W11" s="132"/>
      <c r="X11" s="132"/>
      <c r="Y11" s="132"/>
      <c r="Z11" s="139"/>
      <c r="AA11" s="140" t="s">
        <v>125</v>
      </c>
      <c r="AB11" s="132"/>
      <c r="AC11" s="132"/>
      <c r="AD11" s="132"/>
      <c r="AE11" s="132"/>
      <c r="AF11" s="132"/>
      <c r="AG11" s="139"/>
      <c r="AH11" s="132" t="s">
        <v>126</v>
      </c>
      <c r="AI11" s="132"/>
      <c r="AJ11" s="132"/>
      <c r="AK11" s="132"/>
      <c r="AL11" s="139"/>
      <c r="AM11" s="140" t="s">
        <v>125</v>
      </c>
      <c r="AN11" s="132"/>
      <c r="AO11" s="132"/>
      <c r="AP11" s="132"/>
      <c r="AQ11" s="132"/>
      <c r="AR11" s="132"/>
      <c r="AS11" s="139"/>
      <c r="AT11" s="132" t="s">
        <v>126</v>
      </c>
      <c r="AU11" s="132"/>
      <c r="AV11" s="132"/>
      <c r="AW11" s="132"/>
      <c r="AX11" s="139"/>
      <c r="AY11" s="140" t="s">
        <v>125</v>
      </c>
      <c r="AZ11" s="132"/>
      <c r="BA11" s="132"/>
      <c r="BB11" s="132"/>
      <c r="BC11" s="132"/>
      <c r="BD11" s="132"/>
      <c r="BE11" s="139"/>
      <c r="BF11" s="132" t="s">
        <v>126</v>
      </c>
      <c r="BG11" s="132"/>
      <c r="BH11" s="132"/>
      <c r="BI11" s="132"/>
      <c r="BJ11" s="139"/>
      <c r="BK11" s="140" t="s">
        <v>125</v>
      </c>
      <c r="BL11" s="132"/>
      <c r="BM11" s="132"/>
      <c r="BN11" s="132"/>
      <c r="BO11" s="132"/>
      <c r="BP11" s="132"/>
      <c r="BQ11" s="139"/>
      <c r="BR11" s="132" t="s">
        <v>126</v>
      </c>
      <c r="BS11" s="132"/>
      <c r="BT11" s="132"/>
      <c r="BU11" s="132"/>
      <c r="BV11" s="139"/>
      <c r="BW11" s="140" t="s">
        <v>125</v>
      </c>
      <c r="BX11" s="132"/>
      <c r="BY11" s="132"/>
      <c r="BZ11" s="132"/>
      <c r="CA11" s="132"/>
      <c r="CB11" s="132"/>
      <c r="CC11" s="139"/>
      <c r="CD11" s="132" t="s">
        <v>126</v>
      </c>
      <c r="CE11" s="132"/>
      <c r="CF11" s="132"/>
      <c r="CG11" s="132"/>
      <c r="CH11" s="139"/>
    </row>
    <row r="12" spans="1:88" ht="25.5" customHeight="1" thickBot="1" x14ac:dyDescent="0.25">
      <c r="A12" s="193"/>
      <c r="B12" s="195"/>
      <c r="C12" s="193"/>
      <c r="D12" s="194"/>
      <c r="E12" s="194"/>
      <c r="F12" s="194"/>
      <c r="G12" s="194"/>
      <c r="H12" s="194"/>
      <c r="I12" s="195"/>
      <c r="J12" s="193"/>
      <c r="K12" s="194"/>
      <c r="L12" s="194"/>
      <c r="M12" s="194"/>
      <c r="N12" s="195"/>
      <c r="O12" s="193"/>
      <c r="P12" s="194"/>
      <c r="Q12" s="194"/>
      <c r="R12" s="194"/>
      <c r="S12" s="194"/>
      <c r="T12" s="194"/>
      <c r="U12" s="195"/>
      <c r="V12" s="193"/>
      <c r="W12" s="194"/>
      <c r="X12" s="194"/>
      <c r="Y12" s="194"/>
      <c r="Z12" s="195"/>
      <c r="AA12" s="193"/>
      <c r="AB12" s="194"/>
      <c r="AC12" s="194"/>
      <c r="AD12" s="194"/>
      <c r="AE12" s="194"/>
      <c r="AF12" s="194"/>
      <c r="AG12" s="195"/>
      <c r="AH12" s="193"/>
      <c r="AI12" s="194"/>
      <c r="AJ12" s="194"/>
      <c r="AK12" s="194"/>
      <c r="AL12" s="195"/>
      <c r="AM12" s="193"/>
      <c r="AN12" s="194"/>
      <c r="AO12" s="194"/>
      <c r="AP12" s="194"/>
      <c r="AQ12" s="194"/>
      <c r="AR12" s="194"/>
      <c r="AS12" s="195"/>
      <c r="AT12" s="193"/>
      <c r="AU12" s="194"/>
      <c r="AV12" s="194"/>
      <c r="AW12" s="194"/>
      <c r="AX12" s="195"/>
      <c r="AY12" s="193"/>
      <c r="AZ12" s="194"/>
      <c r="BA12" s="194"/>
      <c r="BB12" s="194"/>
      <c r="BC12" s="194"/>
      <c r="BD12" s="194"/>
      <c r="BE12" s="195"/>
      <c r="BF12" s="193"/>
      <c r="BG12" s="194"/>
      <c r="BH12" s="194"/>
      <c r="BI12" s="194"/>
      <c r="BJ12" s="195"/>
      <c r="BK12" s="193"/>
      <c r="BL12" s="194"/>
      <c r="BM12" s="194"/>
      <c r="BN12" s="194"/>
      <c r="BO12" s="194"/>
      <c r="BP12" s="194"/>
      <c r="BQ12" s="195"/>
      <c r="BR12" s="193"/>
      <c r="BS12" s="194"/>
      <c r="BT12" s="194"/>
      <c r="BU12" s="194"/>
      <c r="BV12" s="195"/>
      <c r="BW12" s="193"/>
      <c r="BX12" s="194"/>
      <c r="BY12" s="194"/>
      <c r="BZ12" s="194"/>
      <c r="CA12" s="194"/>
      <c r="CB12" s="194"/>
      <c r="CC12" s="195"/>
      <c r="CD12" s="193"/>
      <c r="CE12" s="194"/>
      <c r="CF12" s="194"/>
      <c r="CG12" s="194"/>
      <c r="CH12" s="195"/>
    </row>
    <row r="13" spans="1:88" ht="25.5" customHeight="1" thickBot="1" x14ac:dyDescent="0.25">
      <c r="A13" s="193"/>
      <c r="B13" s="195"/>
      <c r="C13" s="193"/>
      <c r="D13" s="194"/>
      <c r="E13" s="194"/>
      <c r="F13" s="194"/>
      <c r="G13" s="194"/>
      <c r="H13" s="194"/>
      <c r="I13" s="195"/>
      <c r="J13" s="193"/>
      <c r="K13" s="194"/>
      <c r="L13" s="194"/>
      <c r="M13" s="194"/>
      <c r="N13" s="195"/>
      <c r="O13" s="193"/>
      <c r="P13" s="194"/>
      <c r="Q13" s="194"/>
      <c r="R13" s="194"/>
      <c r="S13" s="194"/>
      <c r="T13" s="194"/>
      <c r="U13" s="195"/>
      <c r="V13" s="193"/>
      <c r="W13" s="194"/>
      <c r="X13" s="194"/>
      <c r="Y13" s="194"/>
      <c r="Z13" s="195"/>
      <c r="AA13" s="193"/>
      <c r="AB13" s="194"/>
      <c r="AC13" s="194"/>
      <c r="AD13" s="194"/>
      <c r="AE13" s="194"/>
      <c r="AF13" s="194"/>
      <c r="AG13" s="195"/>
      <c r="AH13" s="193"/>
      <c r="AI13" s="194"/>
      <c r="AJ13" s="194"/>
      <c r="AK13" s="194"/>
      <c r="AL13" s="195"/>
      <c r="AM13" s="193"/>
      <c r="AN13" s="194"/>
      <c r="AO13" s="194"/>
      <c r="AP13" s="194"/>
      <c r="AQ13" s="194"/>
      <c r="AR13" s="194"/>
      <c r="AS13" s="195"/>
      <c r="AT13" s="193"/>
      <c r="AU13" s="194"/>
      <c r="AV13" s="194"/>
      <c r="AW13" s="194"/>
      <c r="AX13" s="195"/>
      <c r="AY13" s="193"/>
      <c r="AZ13" s="194"/>
      <c r="BA13" s="194"/>
      <c r="BB13" s="194"/>
      <c r="BC13" s="194"/>
      <c r="BD13" s="194"/>
      <c r="BE13" s="195"/>
      <c r="BF13" s="193"/>
      <c r="BG13" s="194"/>
      <c r="BH13" s="194"/>
      <c r="BI13" s="194"/>
      <c r="BJ13" s="195"/>
      <c r="BK13" s="193"/>
      <c r="BL13" s="194"/>
      <c r="BM13" s="194"/>
      <c r="BN13" s="194"/>
      <c r="BO13" s="194"/>
      <c r="BP13" s="194"/>
      <c r="BQ13" s="195"/>
      <c r="BR13" s="193"/>
      <c r="BS13" s="194"/>
      <c r="BT13" s="194"/>
      <c r="BU13" s="194"/>
      <c r="BV13" s="195"/>
      <c r="BW13" s="193"/>
      <c r="BX13" s="194"/>
      <c r="BY13" s="194"/>
      <c r="BZ13" s="194"/>
      <c r="CA13" s="194"/>
      <c r="CB13" s="194"/>
      <c r="CC13" s="195"/>
      <c r="CD13" s="193"/>
      <c r="CE13" s="194"/>
      <c r="CF13" s="194"/>
      <c r="CG13" s="194"/>
      <c r="CH13" s="195"/>
    </row>
    <row r="14" spans="1:88" ht="25.5" customHeight="1" thickBot="1" x14ac:dyDescent="0.25">
      <c r="A14" s="193"/>
      <c r="B14" s="195"/>
      <c r="C14" s="193"/>
      <c r="D14" s="194"/>
      <c r="E14" s="194"/>
      <c r="F14" s="194"/>
      <c r="G14" s="194"/>
      <c r="H14" s="194"/>
      <c r="I14" s="195"/>
      <c r="J14" s="193"/>
      <c r="K14" s="194"/>
      <c r="L14" s="194"/>
      <c r="M14" s="194"/>
      <c r="N14" s="195"/>
      <c r="O14" s="193"/>
      <c r="P14" s="194"/>
      <c r="Q14" s="194"/>
      <c r="R14" s="194"/>
      <c r="S14" s="194"/>
      <c r="T14" s="194"/>
      <c r="U14" s="195"/>
      <c r="V14" s="193"/>
      <c r="W14" s="194"/>
      <c r="X14" s="194"/>
      <c r="Y14" s="194"/>
      <c r="Z14" s="195"/>
      <c r="AA14" s="193"/>
      <c r="AB14" s="194"/>
      <c r="AC14" s="194"/>
      <c r="AD14" s="194"/>
      <c r="AE14" s="194"/>
      <c r="AF14" s="194"/>
      <c r="AG14" s="195"/>
      <c r="AH14" s="193"/>
      <c r="AI14" s="194"/>
      <c r="AJ14" s="194"/>
      <c r="AK14" s="194"/>
      <c r="AL14" s="195"/>
      <c r="AM14" s="193"/>
      <c r="AN14" s="194"/>
      <c r="AO14" s="194"/>
      <c r="AP14" s="194"/>
      <c r="AQ14" s="194"/>
      <c r="AR14" s="194"/>
      <c r="AS14" s="195"/>
      <c r="AT14" s="193"/>
      <c r="AU14" s="194"/>
      <c r="AV14" s="194"/>
      <c r="AW14" s="194"/>
      <c r="AX14" s="195"/>
      <c r="AY14" s="193"/>
      <c r="AZ14" s="194"/>
      <c r="BA14" s="194"/>
      <c r="BB14" s="194"/>
      <c r="BC14" s="194"/>
      <c r="BD14" s="194"/>
      <c r="BE14" s="195"/>
      <c r="BF14" s="193"/>
      <c r="BG14" s="194"/>
      <c r="BH14" s="194"/>
      <c r="BI14" s="194"/>
      <c r="BJ14" s="195"/>
      <c r="BK14" s="193"/>
      <c r="BL14" s="194"/>
      <c r="BM14" s="194"/>
      <c r="BN14" s="194"/>
      <c r="BO14" s="194"/>
      <c r="BP14" s="194"/>
      <c r="BQ14" s="195"/>
      <c r="BR14" s="193"/>
      <c r="BS14" s="194"/>
      <c r="BT14" s="194"/>
      <c r="BU14" s="194"/>
      <c r="BV14" s="195"/>
      <c r="BW14" s="193"/>
      <c r="BX14" s="194"/>
      <c r="BY14" s="194"/>
      <c r="BZ14" s="194"/>
      <c r="CA14" s="194"/>
      <c r="CB14" s="194"/>
      <c r="CC14" s="195"/>
      <c r="CD14" s="193"/>
      <c r="CE14" s="194"/>
      <c r="CF14" s="194"/>
      <c r="CG14" s="194"/>
      <c r="CH14" s="195"/>
    </row>
    <row r="15" spans="1:88" ht="25.5" customHeight="1" thickBot="1" x14ac:dyDescent="0.25">
      <c r="A15" s="193"/>
      <c r="B15" s="195"/>
      <c r="C15" s="193"/>
      <c r="D15" s="194"/>
      <c r="E15" s="194"/>
      <c r="F15" s="194"/>
      <c r="G15" s="194"/>
      <c r="H15" s="194"/>
      <c r="I15" s="195"/>
      <c r="J15" s="193"/>
      <c r="K15" s="194"/>
      <c r="L15" s="194"/>
      <c r="M15" s="194"/>
      <c r="N15" s="195"/>
      <c r="O15" s="193"/>
      <c r="P15" s="194"/>
      <c r="Q15" s="194"/>
      <c r="R15" s="194"/>
      <c r="S15" s="194"/>
      <c r="T15" s="194"/>
      <c r="U15" s="195"/>
      <c r="V15" s="193"/>
      <c r="W15" s="194"/>
      <c r="X15" s="194"/>
      <c r="Y15" s="194"/>
      <c r="Z15" s="195"/>
      <c r="AA15" s="193"/>
      <c r="AB15" s="194"/>
      <c r="AC15" s="194"/>
      <c r="AD15" s="194"/>
      <c r="AE15" s="194"/>
      <c r="AF15" s="194"/>
      <c r="AG15" s="195"/>
      <c r="AH15" s="193"/>
      <c r="AI15" s="194"/>
      <c r="AJ15" s="194"/>
      <c r="AK15" s="194"/>
      <c r="AL15" s="195"/>
      <c r="AM15" s="193"/>
      <c r="AN15" s="194"/>
      <c r="AO15" s="194"/>
      <c r="AP15" s="194"/>
      <c r="AQ15" s="194"/>
      <c r="AR15" s="194"/>
      <c r="AS15" s="195"/>
      <c r="AT15" s="193"/>
      <c r="AU15" s="194"/>
      <c r="AV15" s="194"/>
      <c r="AW15" s="194"/>
      <c r="AX15" s="195"/>
      <c r="AY15" s="193"/>
      <c r="AZ15" s="194"/>
      <c r="BA15" s="194"/>
      <c r="BB15" s="194"/>
      <c r="BC15" s="194"/>
      <c r="BD15" s="194"/>
      <c r="BE15" s="195"/>
      <c r="BF15" s="193"/>
      <c r="BG15" s="194"/>
      <c r="BH15" s="194"/>
      <c r="BI15" s="194"/>
      <c r="BJ15" s="195"/>
      <c r="BK15" s="193"/>
      <c r="BL15" s="194"/>
      <c r="BM15" s="194"/>
      <c r="BN15" s="194"/>
      <c r="BO15" s="194"/>
      <c r="BP15" s="194"/>
      <c r="BQ15" s="195"/>
      <c r="BR15" s="193"/>
      <c r="BS15" s="194"/>
      <c r="BT15" s="194"/>
      <c r="BU15" s="194"/>
      <c r="BV15" s="195"/>
      <c r="BW15" s="193"/>
      <c r="BX15" s="194"/>
      <c r="BY15" s="194"/>
      <c r="BZ15" s="194"/>
      <c r="CA15" s="194"/>
      <c r="CB15" s="194"/>
      <c r="CC15" s="195"/>
      <c r="CD15" s="193"/>
      <c r="CE15" s="194"/>
      <c r="CF15" s="194"/>
      <c r="CG15" s="194"/>
      <c r="CH15" s="195"/>
    </row>
    <row r="16" spans="1:88" ht="25.5" customHeight="1" thickBot="1" x14ac:dyDescent="0.25">
      <c r="A16" s="193"/>
      <c r="B16" s="195"/>
      <c r="C16" s="193"/>
      <c r="D16" s="194"/>
      <c r="E16" s="194"/>
      <c r="F16" s="194"/>
      <c r="G16" s="194"/>
      <c r="H16" s="194"/>
      <c r="I16" s="195"/>
      <c r="J16" s="193"/>
      <c r="K16" s="194"/>
      <c r="L16" s="194"/>
      <c r="M16" s="194"/>
      <c r="N16" s="195"/>
      <c r="O16" s="193"/>
      <c r="P16" s="194"/>
      <c r="Q16" s="194"/>
      <c r="R16" s="194"/>
      <c r="S16" s="194"/>
      <c r="T16" s="194"/>
      <c r="U16" s="195"/>
      <c r="V16" s="193"/>
      <c r="W16" s="194"/>
      <c r="X16" s="194"/>
      <c r="Y16" s="194"/>
      <c r="Z16" s="195"/>
      <c r="AA16" s="193"/>
      <c r="AB16" s="194"/>
      <c r="AC16" s="194"/>
      <c r="AD16" s="194"/>
      <c r="AE16" s="194"/>
      <c r="AF16" s="194"/>
      <c r="AG16" s="195"/>
      <c r="AH16" s="193"/>
      <c r="AI16" s="194"/>
      <c r="AJ16" s="194"/>
      <c r="AK16" s="194"/>
      <c r="AL16" s="195"/>
      <c r="AM16" s="193"/>
      <c r="AN16" s="194"/>
      <c r="AO16" s="194"/>
      <c r="AP16" s="194"/>
      <c r="AQ16" s="194"/>
      <c r="AR16" s="194"/>
      <c r="AS16" s="195"/>
      <c r="AT16" s="193"/>
      <c r="AU16" s="194"/>
      <c r="AV16" s="194"/>
      <c r="AW16" s="194"/>
      <c r="AX16" s="195"/>
      <c r="AY16" s="193"/>
      <c r="AZ16" s="194"/>
      <c r="BA16" s="194"/>
      <c r="BB16" s="194"/>
      <c r="BC16" s="194"/>
      <c r="BD16" s="194"/>
      <c r="BE16" s="195"/>
      <c r="BF16" s="193"/>
      <c r="BG16" s="194"/>
      <c r="BH16" s="194"/>
      <c r="BI16" s="194"/>
      <c r="BJ16" s="195"/>
      <c r="BK16" s="193"/>
      <c r="BL16" s="194"/>
      <c r="BM16" s="194"/>
      <c r="BN16" s="194"/>
      <c r="BO16" s="194"/>
      <c r="BP16" s="194"/>
      <c r="BQ16" s="195"/>
      <c r="BR16" s="193"/>
      <c r="BS16" s="194"/>
      <c r="BT16" s="194"/>
      <c r="BU16" s="194"/>
      <c r="BV16" s="195"/>
      <c r="BW16" s="193"/>
      <c r="BX16" s="194"/>
      <c r="BY16" s="194"/>
      <c r="BZ16" s="194"/>
      <c r="CA16" s="194"/>
      <c r="CB16" s="194"/>
      <c r="CC16" s="195"/>
      <c r="CD16" s="193"/>
      <c r="CE16" s="194"/>
      <c r="CF16" s="194"/>
      <c r="CG16" s="194"/>
      <c r="CH16" s="195"/>
    </row>
    <row r="17" spans="1:88" ht="25.5" customHeight="1" thickBot="1" x14ac:dyDescent="0.25">
      <c r="A17" s="193"/>
      <c r="B17" s="195"/>
      <c r="C17" s="193"/>
      <c r="D17" s="194"/>
      <c r="E17" s="194"/>
      <c r="F17" s="194"/>
      <c r="G17" s="194"/>
      <c r="H17" s="194"/>
      <c r="I17" s="195"/>
      <c r="J17" s="193"/>
      <c r="K17" s="194"/>
      <c r="L17" s="194"/>
      <c r="M17" s="194"/>
      <c r="N17" s="195"/>
      <c r="O17" s="193"/>
      <c r="P17" s="194"/>
      <c r="Q17" s="194"/>
      <c r="R17" s="194"/>
      <c r="S17" s="194"/>
      <c r="T17" s="194"/>
      <c r="U17" s="195"/>
      <c r="V17" s="193"/>
      <c r="W17" s="194"/>
      <c r="X17" s="194"/>
      <c r="Y17" s="194"/>
      <c r="Z17" s="195"/>
      <c r="AA17" s="193"/>
      <c r="AB17" s="194"/>
      <c r="AC17" s="194"/>
      <c r="AD17" s="194"/>
      <c r="AE17" s="194"/>
      <c r="AF17" s="194"/>
      <c r="AG17" s="195"/>
      <c r="AH17" s="193"/>
      <c r="AI17" s="194"/>
      <c r="AJ17" s="194"/>
      <c r="AK17" s="194"/>
      <c r="AL17" s="195"/>
      <c r="AM17" s="193"/>
      <c r="AN17" s="194"/>
      <c r="AO17" s="194"/>
      <c r="AP17" s="194"/>
      <c r="AQ17" s="194"/>
      <c r="AR17" s="194"/>
      <c r="AS17" s="195"/>
      <c r="AT17" s="193"/>
      <c r="AU17" s="194"/>
      <c r="AV17" s="194"/>
      <c r="AW17" s="194"/>
      <c r="AX17" s="195"/>
      <c r="AY17" s="193"/>
      <c r="AZ17" s="194"/>
      <c r="BA17" s="194"/>
      <c r="BB17" s="194"/>
      <c r="BC17" s="194"/>
      <c r="BD17" s="194"/>
      <c r="BE17" s="195"/>
      <c r="BF17" s="193"/>
      <c r="BG17" s="194"/>
      <c r="BH17" s="194"/>
      <c r="BI17" s="194"/>
      <c r="BJ17" s="195"/>
      <c r="BK17" s="193"/>
      <c r="BL17" s="194"/>
      <c r="BM17" s="194"/>
      <c r="BN17" s="194"/>
      <c r="BO17" s="194"/>
      <c r="BP17" s="194"/>
      <c r="BQ17" s="195"/>
      <c r="BR17" s="193"/>
      <c r="BS17" s="194"/>
      <c r="BT17" s="194"/>
      <c r="BU17" s="194"/>
      <c r="BV17" s="195"/>
      <c r="BW17" s="193"/>
      <c r="BX17" s="194"/>
      <c r="BY17" s="194"/>
      <c r="BZ17" s="194"/>
      <c r="CA17" s="194"/>
      <c r="CB17" s="194"/>
      <c r="CC17" s="195"/>
      <c r="CD17" s="193"/>
      <c r="CE17" s="194"/>
      <c r="CF17" s="194"/>
      <c r="CG17" s="194"/>
      <c r="CH17" s="195"/>
    </row>
    <row r="18" spans="1:88" ht="25.5" customHeight="1" thickBot="1" x14ac:dyDescent="0.25">
      <c r="A18" s="193"/>
      <c r="B18" s="195"/>
      <c r="C18" s="193"/>
      <c r="D18" s="194"/>
      <c r="E18" s="194"/>
      <c r="F18" s="194"/>
      <c r="G18" s="194"/>
      <c r="H18" s="194"/>
      <c r="I18" s="195"/>
      <c r="J18" s="193"/>
      <c r="K18" s="194"/>
      <c r="L18" s="194"/>
      <c r="M18" s="194"/>
      <c r="N18" s="195"/>
      <c r="O18" s="193"/>
      <c r="P18" s="194"/>
      <c r="Q18" s="194"/>
      <c r="R18" s="194"/>
      <c r="S18" s="194"/>
      <c r="T18" s="194"/>
      <c r="U18" s="195"/>
      <c r="V18" s="193"/>
      <c r="W18" s="194"/>
      <c r="X18" s="194"/>
      <c r="Y18" s="194"/>
      <c r="Z18" s="195"/>
      <c r="AA18" s="193"/>
      <c r="AB18" s="194"/>
      <c r="AC18" s="194"/>
      <c r="AD18" s="194"/>
      <c r="AE18" s="194"/>
      <c r="AF18" s="194"/>
      <c r="AG18" s="195"/>
      <c r="AH18" s="193"/>
      <c r="AI18" s="194"/>
      <c r="AJ18" s="194"/>
      <c r="AK18" s="194"/>
      <c r="AL18" s="195"/>
      <c r="AM18" s="193"/>
      <c r="AN18" s="194"/>
      <c r="AO18" s="194"/>
      <c r="AP18" s="194"/>
      <c r="AQ18" s="194"/>
      <c r="AR18" s="194"/>
      <c r="AS18" s="195"/>
      <c r="AT18" s="193"/>
      <c r="AU18" s="194"/>
      <c r="AV18" s="194"/>
      <c r="AW18" s="194"/>
      <c r="AX18" s="195"/>
      <c r="AY18" s="193"/>
      <c r="AZ18" s="194"/>
      <c r="BA18" s="194"/>
      <c r="BB18" s="194"/>
      <c r="BC18" s="194"/>
      <c r="BD18" s="194"/>
      <c r="BE18" s="195"/>
      <c r="BF18" s="193"/>
      <c r="BG18" s="194"/>
      <c r="BH18" s="194"/>
      <c r="BI18" s="194"/>
      <c r="BJ18" s="195"/>
      <c r="BK18" s="193"/>
      <c r="BL18" s="194"/>
      <c r="BM18" s="194"/>
      <c r="BN18" s="194"/>
      <c r="BO18" s="194"/>
      <c r="BP18" s="194"/>
      <c r="BQ18" s="195"/>
      <c r="BR18" s="193"/>
      <c r="BS18" s="194"/>
      <c r="BT18" s="194"/>
      <c r="BU18" s="194"/>
      <c r="BV18" s="195"/>
      <c r="BW18" s="193"/>
      <c r="BX18" s="194"/>
      <c r="BY18" s="194"/>
      <c r="BZ18" s="194"/>
      <c r="CA18" s="194"/>
      <c r="CB18" s="194"/>
      <c r="CC18" s="195"/>
      <c r="CD18" s="193"/>
      <c r="CE18" s="194"/>
      <c r="CF18" s="194"/>
      <c r="CG18" s="194"/>
      <c r="CH18" s="195"/>
    </row>
    <row r="19" spans="1:88" ht="25.5" customHeight="1" thickBot="1" x14ac:dyDescent="0.25">
      <c r="A19" s="193"/>
      <c r="B19" s="195"/>
      <c r="C19" s="193"/>
      <c r="D19" s="194"/>
      <c r="E19" s="194"/>
      <c r="F19" s="194"/>
      <c r="G19" s="194"/>
      <c r="H19" s="194"/>
      <c r="I19" s="195"/>
      <c r="J19" s="193"/>
      <c r="K19" s="194"/>
      <c r="L19" s="194"/>
      <c r="M19" s="194"/>
      <c r="N19" s="195"/>
      <c r="O19" s="193"/>
      <c r="P19" s="194"/>
      <c r="Q19" s="194"/>
      <c r="R19" s="194"/>
      <c r="S19" s="194"/>
      <c r="T19" s="194"/>
      <c r="U19" s="195"/>
      <c r="V19" s="193"/>
      <c r="W19" s="194"/>
      <c r="X19" s="194"/>
      <c r="Y19" s="194"/>
      <c r="Z19" s="195"/>
      <c r="AA19" s="193"/>
      <c r="AB19" s="194"/>
      <c r="AC19" s="194"/>
      <c r="AD19" s="194"/>
      <c r="AE19" s="194"/>
      <c r="AF19" s="194"/>
      <c r="AG19" s="195"/>
      <c r="AH19" s="193"/>
      <c r="AI19" s="194"/>
      <c r="AJ19" s="194"/>
      <c r="AK19" s="194"/>
      <c r="AL19" s="195"/>
      <c r="AM19" s="193"/>
      <c r="AN19" s="194"/>
      <c r="AO19" s="194"/>
      <c r="AP19" s="194"/>
      <c r="AQ19" s="194"/>
      <c r="AR19" s="194"/>
      <c r="AS19" s="195"/>
      <c r="AT19" s="193"/>
      <c r="AU19" s="194"/>
      <c r="AV19" s="194"/>
      <c r="AW19" s="194"/>
      <c r="AX19" s="195"/>
      <c r="AY19" s="193"/>
      <c r="AZ19" s="194"/>
      <c r="BA19" s="194"/>
      <c r="BB19" s="194"/>
      <c r="BC19" s="194"/>
      <c r="BD19" s="194"/>
      <c r="BE19" s="195"/>
      <c r="BF19" s="193"/>
      <c r="BG19" s="194"/>
      <c r="BH19" s="194"/>
      <c r="BI19" s="194"/>
      <c r="BJ19" s="195"/>
      <c r="BK19" s="193"/>
      <c r="BL19" s="194"/>
      <c r="BM19" s="194"/>
      <c r="BN19" s="194"/>
      <c r="BO19" s="194"/>
      <c r="BP19" s="194"/>
      <c r="BQ19" s="195"/>
      <c r="BR19" s="193"/>
      <c r="BS19" s="194"/>
      <c r="BT19" s="194"/>
      <c r="BU19" s="194"/>
      <c r="BV19" s="195"/>
      <c r="BW19" s="193"/>
      <c r="BX19" s="194"/>
      <c r="BY19" s="194"/>
      <c r="BZ19" s="194"/>
      <c r="CA19" s="194"/>
      <c r="CB19" s="194"/>
      <c r="CC19" s="195"/>
      <c r="CD19" s="193"/>
      <c r="CE19" s="194"/>
      <c r="CF19" s="194"/>
      <c r="CG19" s="194"/>
      <c r="CH19" s="195"/>
    </row>
    <row r="20" spans="1:88" ht="25.5" customHeight="1" thickBot="1" x14ac:dyDescent="0.25">
      <c r="A20" s="193"/>
      <c r="B20" s="195"/>
      <c r="C20" s="193"/>
      <c r="D20" s="194"/>
      <c r="E20" s="194"/>
      <c r="F20" s="194"/>
      <c r="G20" s="194"/>
      <c r="H20" s="194"/>
      <c r="I20" s="195"/>
      <c r="J20" s="193"/>
      <c r="K20" s="194"/>
      <c r="L20" s="194"/>
      <c r="M20" s="194"/>
      <c r="N20" s="195"/>
      <c r="O20" s="193"/>
      <c r="P20" s="194"/>
      <c r="Q20" s="194"/>
      <c r="R20" s="194"/>
      <c r="S20" s="194"/>
      <c r="T20" s="194"/>
      <c r="U20" s="195"/>
      <c r="V20" s="193"/>
      <c r="W20" s="194"/>
      <c r="X20" s="194"/>
      <c r="Y20" s="194"/>
      <c r="Z20" s="195"/>
      <c r="AA20" s="193"/>
      <c r="AB20" s="194"/>
      <c r="AC20" s="194"/>
      <c r="AD20" s="194"/>
      <c r="AE20" s="194"/>
      <c r="AF20" s="194"/>
      <c r="AG20" s="195"/>
      <c r="AH20" s="193"/>
      <c r="AI20" s="194"/>
      <c r="AJ20" s="194"/>
      <c r="AK20" s="194"/>
      <c r="AL20" s="195"/>
      <c r="AM20" s="193"/>
      <c r="AN20" s="194"/>
      <c r="AO20" s="194"/>
      <c r="AP20" s="194"/>
      <c r="AQ20" s="194"/>
      <c r="AR20" s="194"/>
      <c r="AS20" s="195"/>
      <c r="AT20" s="193"/>
      <c r="AU20" s="194"/>
      <c r="AV20" s="194"/>
      <c r="AW20" s="194"/>
      <c r="AX20" s="195"/>
      <c r="AY20" s="193"/>
      <c r="AZ20" s="194"/>
      <c r="BA20" s="194"/>
      <c r="BB20" s="194"/>
      <c r="BC20" s="194"/>
      <c r="BD20" s="194"/>
      <c r="BE20" s="195"/>
      <c r="BF20" s="193"/>
      <c r="BG20" s="194"/>
      <c r="BH20" s="194"/>
      <c r="BI20" s="194"/>
      <c r="BJ20" s="195"/>
      <c r="BK20" s="193"/>
      <c r="BL20" s="194"/>
      <c r="BM20" s="194"/>
      <c r="BN20" s="194"/>
      <c r="BO20" s="194"/>
      <c r="BP20" s="194"/>
      <c r="BQ20" s="195"/>
      <c r="BR20" s="193"/>
      <c r="BS20" s="194"/>
      <c r="BT20" s="194"/>
      <c r="BU20" s="194"/>
      <c r="BV20" s="195"/>
      <c r="BW20" s="193"/>
      <c r="BX20" s="194"/>
      <c r="BY20" s="194"/>
      <c r="BZ20" s="194"/>
      <c r="CA20" s="194"/>
      <c r="CB20" s="194"/>
      <c r="CC20" s="195"/>
      <c r="CD20" s="193"/>
      <c r="CE20" s="194"/>
      <c r="CF20" s="194"/>
      <c r="CG20" s="194"/>
      <c r="CH20" s="195"/>
    </row>
    <row r="21" spans="1:88" ht="25.5" customHeight="1" thickBot="1" x14ac:dyDescent="0.25">
      <c r="A21" s="193"/>
      <c r="B21" s="195"/>
      <c r="C21" s="193"/>
      <c r="D21" s="194"/>
      <c r="E21" s="194"/>
      <c r="F21" s="194"/>
      <c r="G21" s="194"/>
      <c r="H21" s="194"/>
      <c r="I21" s="195"/>
      <c r="J21" s="193"/>
      <c r="K21" s="194"/>
      <c r="L21" s="194"/>
      <c r="M21" s="194"/>
      <c r="N21" s="195"/>
      <c r="O21" s="193"/>
      <c r="P21" s="194"/>
      <c r="Q21" s="194"/>
      <c r="R21" s="194"/>
      <c r="S21" s="194"/>
      <c r="T21" s="194"/>
      <c r="U21" s="195"/>
      <c r="V21" s="193"/>
      <c r="W21" s="194"/>
      <c r="X21" s="194"/>
      <c r="Y21" s="194"/>
      <c r="Z21" s="195"/>
      <c r="AA21" s="193"/>
      <c r="AB21" s="194"/>
      <c r="AC21" s="194"/>
      <c r="AD21" s="194"/>
      <c r="AE21" s="194"/>
      <c r="AF21" s="194"/>
      <c r="AG21" s="195"/>
      <c r="AH21" s="193"/>
      <c r="AI21" s="194"/>
      <c r="AJ21" s="194"/>
      <c r="AK21" s="194"/>
      <c r="AL21" s="195"/>
      <c r="AM21" s="193"/>
      <c r="AN21" s="194"/>
      <c r="AO21" s="194"/>
      <c r="AP21" s="194"/>
      <c r="AQ21" s="194"/>
      <c r="AR21" s="194"/>
      <c r="AS21" s="195"/>
      <c r="AT21" s="193"/>
      <c r="AU21" s="194"/>
      <c r="AV21" s="194"/>
      <c r="AW21" s="194"/>
      <c r="AX21" s="195"/>
      <c r="AY21" s="193"/>
      <c r="AZ21" s="194"/>
      <c r="BA21" s="194"/>
      <c r="BB21" s="194"/>
      <c r="BC21" s="194"/>
      <c r="BD21" s="194"/>
      <c r="BE21" s="195"/>
      <c r="BF21" s="193"/>
      <c r="BG21" s="194"/>
      <c r="BH21" s="194"/>
      <c r="BI21" s="194"/>
      <c r="BJ21" s="195"/>
      <c r="BK21" s="193"/>
      <c r="BL21" s="194"/>
      <c r="BM21" s="194"/>
      <c r="BN21" s="194"/>
      <c r="BO21" s="194"/>
      <c r="BP21" s="194"/>
      <c r="BQ21" s="195"/>
      <c r="BR21" s="193"/>
      <c r="BS21" s="194"/>
      <c r="BT21" s="194"/>
      <c r="BU21" s="194"/>
      <c r="BV21" s="195"/>
      <c r="BW21" s="193"/>
      <c r="BX21" s="194"/>
      <c r="BY21" s="194"/>
      <c r="BZ21" s="194"/>
      <c r="CA21" s="194"/>
      <c r="CB21" s="194"/>
      <c r="CC21" s="195"/>
      <c r="CD21" s="193"/>
      <c r="CE21" s="194"/>
      <c r="CF21" s="194"/>
      <c r="CG21" s="194"/>
      <c r="CH21" s="195"/>
    </row>
    <row r="22" spans="1:88" ht="17.25" customHeight="1" thickBot="1" x14ac:dyDescent="0.25">
      <c r="A22" s="203" t="s">
        <v>127</v>
      </c>
      <c r="B22" s="202"/>
      <c r="C22" s="141" t="s">
        <v>128</v>
      </c>
      <c r="D22" s="130"/>
      <c r="E22" s="130"/>
      <c r="F22" s="130"/>
      <c r="G22" s="130"/>
      <c r="H22" s="130"/>
      <c r="I22" s="131"/>
      <c r="J22" s="193"/>
      <c r="K22" s="194"/>
      <c r="L22" s="194"/>
      <c r="M22" s="194"/>
      <c r="N22" s="195"/>
      <c r="O22" s="141" t="s">
        <v>129</v>
      </c>
      <c r="P22" s="130"/>
      <c r="Q22" s="130"/>
      <c r="R22" s="130"/>
      <c r="S22" s="130"/>
      <c r="T22" s="130"/>
      <c r="U22" s="131"/>
      <c r="V22" s="193"/>
      <c r="W22" s="194"/>
      <c r="X22" s="194"/>
      <c r="Y22" s="194"/>
      <c r="Z22" s="195"/>
      <c r="AA22" s="141" t="s">
        <v>130</v>
      </c>
      <c r="AB22" s="130"/>
      <c r="AC22" s="130"/>
      <c r="AD22" s="130"/>
      <c r="AE22" s="130"/>
      <c r="AF22" s="130"/>
      <c r="AG22" s="131"/>
      <c r="AH22" s="193"/>
      <c r="AI22" s="194"/>
      <c r="AJ22" s="194"/>
      <c r="AK22" s="194"/>
      <c r="AL22" s="195"/>
      <c r="AM22" s="141" t="s">
        <v>131</v>
      </c>
      <c r="AN22" s="130"/>
      <c r="AO22" s="130"/>
      <c r="AP22" s="130"/>
      <c r="AQ22" s="130"/>
      <c r="AR22" s="130"/>
      <c r="AS22" s="131"/>
      <c r="AT22" s="193"/>
      <c r="AU22" s="194"/>
      <c r="AV22" s="194"/>
      <c r="AW22" s="194"/>
      <c r="AX22" s="195"/>
      <c r="AY22" s="141" t="s">
        <v>132</v>
      </c>
      <c r="AZ22" s="130"/>
      <c r="BA22" s="130"/>
      <c r="BB22" s="130"/>
      <c r="BC22" s="130"/>
      <c r="BD22" s="130"/>
      <c r="BE22" s="131"/>
      <c r="BF22" s="193"/>
      <c r="BG22" s="194"/>
      <c r="BH22" s="194"/>
      <c r="BI22" s="194"/>
      <c r="BJ22" s="195"/>
      <c r="BK22" s="141" t="s">
        <v>133</v>
      </c>
      <c r="BL22" s="130"/>
      <c r="BM22" s="130"/>
      <c r="BN22" s="130"/>
      <c r="BO22" s="130"/>
      <c r="BP22" s="130"/>
      <c r="BQ22" s="131"/>
      <c r="BR22" s="193"/>
      <c r="BS22" s="194"/>
      <c r="BT22" s="194"/>
      <c r="BU22" s="194"/>
      <c r="BV22" s="195"/>
      <c r="BW22" s="141" t="s">
        <v>134</v>
      </c>
      <c r="BX22" s="130"/>
      <c r="BY22" s="130"/>
      <c r="BZ22" s="130"/>
      <c r="CA22" s="130"/>
      <c r="CB22" s="130"/>
      <c r="CC22" s="131"/>
      <c r="CD22" s="193"/>
      <c r="CE22" s="194"/>
      <c r="CF22" s="194"/>
      <c r="CG22" s="194"/>
      <c r="CH22" s="195"/>
    </row>
    <row r="23" spans="1:88" ht="17.25" customHeight="1" thickBot="1" x14ac:dyDescent="0.25">
      <c r="A23" s="142" t="s">
        <v>135</v>
      </c>
      <c r="B23" s="139"/>
      <c r="C23" s="141" t="s">
        <v>128</v>
      </c>
      <c r="D23" s="130"/>
      <c r="E23" s="130"/>
      <c r="F23" s="130"/>
      <c r="G23" s="130"/>
      <c r="H23" s="130"/>
      <c r="I23" s="131"/>
      <c r="J23" s="193"/>
      <c r="K23" s="194"/>
      <c r="L23" s="194"/>
      <c r="M23" s="194"/>
      <c r="N23" s="195"/>
      <c r="O23" s="141" t="s">
        <v>129</v>
      </c>
      <c r="P23" s="130"/>
      <c r="Q23" s="130"/>
      <c r="R23" s="130"/>
      <c r="S23" s="130"/>
      <c r="T23" s="130"/>
      <c r="U23" s="131"/>
      <c r="V23" s="193"/>
      <c r="W23" s="194"/>
      <c r="X23" s="194"/>
      <c r="Y23" s="194"/>
      <c r="Z23" s="195"/>
      <c r="AA23" s="141" t="s">
        <v>130</v>
      </c>
      <c r="AB23" s="130"/>
      <c r="AC23" s="130"/>
      <c r="AD23" s="130"/>
      <c r="AE23" s="130"/>
      <c r="AF23" s="130"/>
      <c r="AG23" s="131"/>
      <c r="AH23" s="193"/>
      <c r="AI23" s="194"/>
      <c r="AJ23" s="194"/>
      <c r="AK23" s="194"/>
      <c r="AL23" s="195"/>
      <c r="AM23" s="141" t="s">
        <v>131</v>
      </c>
      <c r="AN23" s="130"/>
      <c r="AO23" s="130"/>
      <c r="AP23" s="130"/>
      <c r="AQ23" s="130"/>
      <c r="AR23" s="130"/>
      <c r="AS23" s="131"/>
      <c r="AT23" s="193"/>
      <c r="AU23" s="194"/>
      <c r="AV23" s="194"/>
      <c r="AW23" s="194"/>
      <c r="AX23" s="195"/>
      <c r="AY23" s="141" t="s">
        <v>132</v>
      </c>
      <c r="AZ23" s="130"/>
      <c r="BA23" s="130"/>
      <c r="BB23" s="130"/>
      <c r="BC23" s="130"/>
      <c r="BD23" s="130"/>
      <c r="BE23" s="131"/>
      <c r="BF23" s="193"/>
      <c r="BG23" s="194"/>
      <c r="BH23" s="194"/>
      <c r="BI23" s="194"/>
      <c r="BJ23" s="195"/>
      <c r="BK23" s="141" t="s">
        <v>133</v>
      </c>
      <c r="BL23" s="130"/>
      <c r="BM23" s="130"/>
      <c r="BN23" s="130"/>
      <c r="BO23" s="130"/>
      <c r="BP23" s="130"/>
      <c r="BQ23" s="131"/>
      <c r="BR23" s="193"/>
      <c r="BS23" s="194"/>
      <c r="BT23" s="194"/>
      <c r="BU23" s="194"/>
      <c r="BV23" s="195"/>
      <c r="BW23" s="141" t="s">
        <v>134</v>
      </c>
      <c r="BX23" s="130"/>
      <c r="BY23" s="130"/>
      <c r="BZ23" s="130"/>
      <c r="CA23" s="130"/>
      <c r="CB23" s="130"/>
      <c r="CC23" s="131"/>
      <c r="CD23" s="193"/>
      <c r="CE23" s="194"/>
      <c r="CF23" s="194"/>
      <c r="CG23" s="194"/>
      <c r="CH23" s="195"/>
    </row>
    <row r="24" spans="1:88" ht="17.25" customHeight="1" thickBot="1" x14ac:dyDescent="0.25">
      <c r="A24" s="201" t="s">
        <v>136</v>
      </c>
      <c r="B24" s="202"/>
      <c r="C24" s="141" t="s">
        <v>128</v>
      </c>
      <c r="D24" s="130"/>
      <c r="E24" s="130"/>
      <c r="F24" s="130"/>
      <c r="G24" s="130"/>
      <c r="H24" s="130"/>
      <c r="I24" s="131"/>
      <c r="J24" s="193"/>
      <c r="K24" s="194"/>
      <c r="L24" s="194"/>
      <c r="M24" s="194"/>
      <c r="N24" s="195"/>
      <c r="O24" s="141" t="s">
        <v>129</v>
      </c>
      <c r="P24" s="130"/>
      <c r="Q24" s="130"/>
      <c r="R24" s="130"/>
      <c r="S24" s="130"/>
      <c r="T24" s="130"/>
      <c r="U24" s="131"/>
      <c r="V24" s="193"/>
      <c r="W24" s="194"/>
      <c r="X24" s="194"/>
      <c r="Y24" s="194"/>
      <c r="Z24" s="195"/>
      <c r="AA24" s="141" t="s">
        <v>130</v>
      </c>
      <c r="AB24" s="130"/>
      <c r="AC24" s="130"/>
      <c r="AD24" s="130"/>
      <c r="AE24" s="130"/>
      <c r="AF24" s="130"/>
      <c r="AG24" s="131"/>
      <c r="AH24" s="193"/>
      <c r="AI24" s="194"/>
      <c r="AJ24" s="194"/>
      <c r="AK24" s="194"/>
      <c r="AL24" s="195"/>
      <c r="AM24" s="141" t="s">
        <v>131</v>
      </c>
      <c r="AN24" s="130"/>
      <c r="AO24" s="130"/>
      <c r="AP24" s="130"/>
      <c r="AQ24" s="130"/>
      <c r="AR24" s="130"/>
      <c r="AS24" s="131"/>
      <c r="AT24" s="193"/>
      <c r="AU24" s="194"/>
      <c r="AV24" s="194"/>
      <c r="AW24" s="194"/>
      <c r="AX24" s="195"/>
      <c r="AY24" s="141" t="s">
        <v>132</v>
      </c>
      <c r="AZ24" s="130"/>
      <c r="BA24" s="130"/>
      <c r="BB24" s="130"/>
      <c r="BC24" s="130"/>
      <c r="BD24" s="130"/>
      <c r="BE24" s="131"/>
      <c r="BF24" s="193"/>
      <c r="BG24" s="194"/>
      <c r="BH24" s="194"/>
      <c r="BI24" s="194"/>
      <c r="BJ24" s="195"/>
      <c r="BK24" s="141" t="s">
        <v>133</v>
      </c>
      <c r="BL24" s="130"/>
      <c r="BM24" s="130"/>
      <c r="BN24" s="130"/>
      <c r="BO24" s="130"/>
      <c r="BP24" s="130"/>
      <c r="BQ24" s="131"/>
      <c r="BR24" s="193"/>
      <c r="BS24" s="194"/>
      <c r="BT24" s="194"/>
      <c r="BU24" s="194"/>
      <c r="BV24" s="195"/>
      <c r="BW24" s="141" t="s">
        <v>134</v>
      </c>
      <c r="BX24" s="130"/>
      <c r="BY24" s="130"/>
      <c r="BZ24" s="130"/>
      <c r="CA24" s="130"/>
      <c r="CB24" s="130"/>
      <c r="CC24" s="131"/>
      <c r="CD24" s="193"/>
      <c r="CE24" s="194"/>
      <c r="CF24" s="194"/>
      <c r="CG24" s="194"/>
      <c r="CH24" s="195"/>
    </row>
    <row r="25" spans="1:88" ht="17.25" customHeight="1" thickBot="1" x14ac:dyDescent="0.25">
      <c r="A25" s="203" t="s">
        <v>137</v>
      </c>
      <c r="B25" s="202"/>
      <c r="C25" s="141" t="s">
        <v>128</v>
      </c>
      <c r="D25" s="130"/>
      <c r="E25" s="130"/>
      <c r="F25" s="130"/>
      <c r="G25" s="130"/>
      <c r="H25" s="130"/>
      <c r="I25" s="131"/>
      <c r="J25" s="193"/>
      <c r="K25" s="194"/>
      <c r="L25" s="194"/>
      <c r="M25" s="194"/>
      <c r="N25" s="195"/>
      <c r="O25" s="141" t="s">
        <v>129</v>
      </c>
      <c r="P25" s="130"/>
      <c r="Q25" s="130"/>
      <c r="R25" s="130"/>
      <c r="S25" s="130"/>
      <c r="T25" s="130"/>
      <c r="U25" s="131"/>
      <c r="V25" s="193"/>
      <c r="W25" s="194"/>
      <c r="X25" s="194"/>
      <c r="Y25" s="194"/>
      <c r="Z25" s="195"/>
      <c r="AA25" s="141" t="s">
        <v>130</v>
      </c>
      <c r="AB25" s="130"/>
      <c r="AC25" s="130"/>
      <c r="AD25" s="130"/>
      <c r="AE25" s="130"/>
      <c r="AF25" s="130"/>
      <c r="AG25" s="131"/>
      <c r="AH25" s="193"/>
      <c r="AI25" s="194"/>
      <c r="AJ25" s="194"/>
      <c r="AK25" s="194"/>
      <c r="AL25" s="195"/>
      <c r="AM25" s="141" t="s">
        <v>131</v>
      </c>
      <c r="AN25" s="130"/>
      <c r="AO25" s="130"/>
      <c r="AP25" s="130"/>
      <c r="AQ25" s="130"/>
      <c r="AR25" s="130"/>
      <c r="AS25" s="131"/>
      <c r="AT25" s="193"/>
      <c r="AU25" s="194"/>
      <c r="AV25" s="194"/>
      <c r="AW25" s="194"/>
      <c r="AX25" s="195"/>
      <c r="AY25" s="141" t="s">
        <v>132</v>
      </c>
      <c r="AZ25" s="130"/>
      <c r="BA25" s="130"/>
      <c r="BB25" s="130"/>
      <c r="BC25" s="130"/>
      <c r="BD25" s="130"/>
      <c r="BE25" s="131"/>
      <c r="BF25" s="193"/>
      <c r="BG25" s="194"/>
      <c r="BH25" s="194"/>
      <c r="BI25" s="194"/>
      <c r="BJ25" s="195"/>
      <c r="BK25" s="141" t="s">
        <v>133</v>
      </c>
      <c r="BL25" s="130"/>
      <c r="BM25" s="130"/>
      <c r="BN25" s="130"/>
      <c r="BO25" s="130"/>
      <c r="BP25" s="130"/>
      <c r="BQ25" s="131"/>
      <c r="BR25" s="193"/>
      <c r="BS25" s="194"/>
      <c r="BT25" s="194"/>
      <c r="BU25" s="194"/>
      <c r="BV25" s="195"/>
      <c r="BW25" s="141" t="s">
        <v>134</v>
      </c>
      <c r="BX25" s="130"/>
      <c r="BY25" s="130"/>
      <c r="BZ25" s="130"/>
      <c r="CA25" s="130"/>
      <c r="CB25" s="130"/>
      <c r="CC25" s="131"/>
      <c r="CD25" s="193"/>
      <c r="CE25" s="194"/>
      <c r="CF25" s="194"/>
      <c r="CG25" s="194"/>
      <c r="CH25" s="195"/>
    </row>
    <row r="26" spans="1:88" ht="12.75" customHeight="1" x14ac:dyDescent="0.2">
      <c r="B26" s="143"/>
      <c r="C26" s="11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43"/>
      <c r="X26" s="2"/>
      <c r="Y26" s="2"/>
      <c r="Z26" s="2"/>
      <c r="AA26" s="2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2"/>
      <c r="AO26" s="14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ht="12.75" customHeight="1" x14ac:dyDescent="0.2"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ht="12" customHeight="1" x14ac:dyDescent="0.2">
      <c r="B28" s="2"/>
      <c r="C28" s="2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ht="5.25" customHeight="1" x14ac:dyDescent="0.2">
      <c r="B29" s="2"/>
      <c r="C29" s="2"/>
      <c r="D29" s="2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ht="12" customHeight="1" x14ac:dyDescent="0.2">
      <c r="B30" s="2"/>
      <c r="C30" s="2"/>
      <c r="D30" s="2"/>
      <c r="E30" s="2"/>
      <c r="F30" s="2"/>
      <c r="G30" s="2"/>
      <c r="H30" s="2"/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14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ht="3.75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x14ac:dyDescent="0.2">
      <c r="B32" s="2"/>
      <c r="C32" s="2"/>
      <c r="D32" s="2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  <c r="P32" s="14"/>
      <c r="Q32" s="2"/>
      <c r="R32" s="2"/>
      <c r="S32" s="2"/>
      <c r="T32" s="2"/>
      <c r="U32" s="2"/>
      <c r="V32" s="2"/>
      <c r="W32" s="2"/>
      <c r="X32" s="2"/>
      <c r="Y32" s="14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14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2:88" ht="3.7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2:88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4"/>
      <c r="N34" s="2"/>
      <c r="O34" s="2"/>
      <c r="P34" s="2"/>
      <c r="Q34" s="2"/>
      <c r="R34" s="2"/>
      <c r="S34" s="2"/>
      <c r="T34" s="2"/>
      <c r="U34" s="2"/>
      <c r="V34" s="2"/>
      <c r="W34" s="145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14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2:88" ht="6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2:88" x14ac:dyDescent="0.2">
      <c r="B36" s="2"/>
      <c r="C36" s="2"/>
      <c r="D36" s="2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14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2:88" ht="3.7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2:88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3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14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2:88" ht="5.2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2:88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</sheetData>
  <mergeCells count="196">
    <mergeCell ref="CD13:CH13"/>
    <mergeCell ref="CD14:CH14"/>
    <mergeCell ref="CD15:CH15"/>
    <mergeCell ref="CD20:CH20"/>
    <mergeCell ref="CD21:CH21"/>
    <mergeCell ref="A9:B9"/>
    <mergeCell ref="C9:N9"/>
    <mergeCell ref="O9:Z9"/>
    <mergeCell ref="AA9:AL9"/>
    <mergeCell ref="AM9:AX9"/>
    <mergeCell ref="AY9:BI9"/>
    <mergeCell ref="BK9:BV9"/>
    <mergeCell ref="CD16:CH16"/>
    <mergeCell ref="BW19:CC19"/>
    <mergeCell ref="BW20:CC20"/>
    <mergeCell ref="BW21:CC21"/>
    <mergeCell ref="BW14:CC14"/>
    <mergeCell ref="BW15:CC15"/>
    <mergeCell ref="BW16:CC16"/>
    <mergeCell ref="BW17:CC17"/>
    <mergeCell ref="CD17:CH17"/>
    <mergeCell ref="CD18:CH18"/>
    <mergeCell ref="CD19:CH19"/>
    <mergeCell ref="BR13:BV13"/>
    <mergeCell ref="BW13:CC13"/>
    <mergeCell ref="BR17:BV17"/>
    <mergeCell ref="BR16:BV16"/>
    <mergeCell ref="BR15:BV15"/>
    <mergeCell ref="BR14:BV14"/>
    <mergeCell ref="BW18:CC18"/>
    <mergeCell ref="BK14:BQ14"/>
    <mergeCell ref="BK15:BQ15"/>
    <mergeCell ref="BK16:BQ16"/>
    <mergeCell ref="BK17:BQ17"/>
    <mergeCell ref="BR21:BV21"/>
    <mergeCell ref="BR20:BV20"/>
    <mergeCell ref="BR19:BV19"/>
    <mergeCell ref="BR18:BV18"/>
    <mergeCell ref="BK18:BQ18"/>
    <mergeCell ref="BK19:BQ19"/>
    <mergeCell ref="BK20:BQ20"/>
    <mergeCell ref="BK21:BQ21"/>
    <mergeCell ref="BR12:BV12"/>
    <mergeCell ref="AY18:BE18"/>
    <mergeCell ref="AY19:BE19"/>
    <mergeCell ref="AY20:BE20"/>
    <mergeCell ref="AY21:BE21"/>
    <mergeCell ref="AY14:BE14"/>
    <mergeCell ref="AY15:BE15"/>
    <mergeCell ref="AY16:BE16"/>
    <mergeCell ref="AY17:BE17"/>
    <mergeCell ref="BF20:BJ20"/>
    <mergeCell ref="BF21:BJ21"/>
    <mergeCell ref="BF14:BJ14"/>
    <mergeCell ref="BF15:BJ15"/>
    <mergeCell ref="BF16:BJ16"/>
    <mergeCell ref="BF17:BJ17"/>
    <mergeCell ref="BF18:BJ18"/>
    <mergeCell ref="BF19:BJ19"/>
    <mergeCell ref="AT15:AX15"/>
    <mergeCell ref="AT14:AX14"/>
    <mergeCell ref="AM14:AS14"/>
    <mergeCell ref="AM15:AS15"/>
    <mergeCell ref="AM16:AS16"/>
    <mergeCell ref="AM17:AS17"/>
    <mergeCell ref="AT12:AX12"/>
    <mergeCell ref="AT19:AX19"/>
    <mergeCell ref="AT18:AX18"/>
    <mergeCell ref="AT17:AX17"/>
    <mergeCell ref="AT16:AX16"/>
    <mergeCell ref="AM20:AS20"/>
    <mergeCell ref="AM21:AS21"/>
    <mergeCell ref="AM18:AS18"/>
    <mergeCell ref="AM19:AS19"/>
    <mergeCell ref="AA20:AG20"/>
    <mergeCell ref="AA21:AG21"/>
    <mergeCell ref="AH18:AL18"/>
    <mergeCell ref="AH19:AL19"/>
    <mergeCell ref="AT21:AX21"/>
    <mergeCell ref="AT20:AX20"/>
    <mergeCell ref="AH20:AL20"/>
    <mergeCell ref="AH21:AL21"/>
    <mergeCell ref="O20:U20"/>
    <mergeCell ref="O21:U21"/>
    <mergeCell ref="V13:Z13"/>
    <mergeCell ref="V14:Z14"/>
    <mergeCell ref="V15:Z15"/>
    <mergeCell ref="V16:Z16"/>
    <mergeCell ref="V17:Z17"/>
    <mergeCell ref="V18:Z18"/>
    <mergeCell ref="V19:Z19"/>
    <mergeCell ref="V20:Z20"/>
    <mergeCell ref="AT25:AX25"/>
    <mergeCell ref="BF23:BJ23"/>
    <mergeCell ref="BF24:BJ24"/>
    <mergeCell ref="BF25:BJ25"/>
    <mergeCell ref="BR23:BV23"/>
    <mergeCell ref="BR24:BV24"/>
    <mergeCell ref="BR25:BV25"/>
    <mergeCell ref="CD23:CH23"/>
    <mergeCell ref="CD24:CH24"/>
    <mergeCell ref="CD25:CH25"/>
    <mergeCell ref="J25:N25"/>
    <mergeCell ref="V22:Z22"/>
    <mergeCell ref="V23:Z23"/>
    <mergeCell ref="V24:Z24"/>
    <mergeCell ref="V25:Z25"/>
    <mergeCell ref="V21:Z21"/>
    <mergeCell ref="AH23:AL23"/>
    <mergeCell ref="AH24:AL24"/>
    <mergeCell ref="AH25:AL25"/>
    <mergeCell ref="CD22:CH22"/>
    <mergeCell ref="J19:N19"/>
    <mergeCell ref="O13:U13"/>
    <mergeCell ref="O14:U14"/>
    <mergeCell ref="O15:U15"/>
    <mergeCell ref="O16:U16"/>
    <mergeCell ref="O17:U17"/>
    <mergeCell ref="AH22:AL22"/>
    <mergeCell ref="BF22:BJ22"/>
    <mergeCell ref="O18:U18"/>
    <mergeCell ref="J22:N22"/>
    <mergeCell ref="BR22:BV22"/>
    <mergeCell ref="AA13:AG13"/>
    <mergeCell ref="AA14:AG14"/>
    <mergeCell ref="AA15:AG15"/>
    <mergeCell ref="AA16:AG16"/>
    <mergeCell ref="AA17:AG17"/>
    <mergeCell ref="AA18:AG18"/>
    <mergeCell ref="AA19:AG19"/>
    <mergeCell ref="AH13:AL13"/>
    <mergeCell ref="AH14:AL14"/>
    <mergeCell ref="AH15:AL15"/>
    <mergeCell ref="AH16:AL16"/>
    <mergeCell ref="AH17:AL17"/>
    <mergeCell ref="A25:B25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A18:B18"/>
    <mergeCell ref="A19:B19"/>
    <mergeCell ref="A20:B20"/>
    <mergeCell ref="A21:B21"/>
    <mergeCell ref="A14:B14"/>
    <mergeCell ref="A15:B15"/>
    <mergeCell ref="A16:B16"/>
    <mergeCell ref="A17:B17"/>
    <mergeCell ref="A22:B22"/>
    <mergeCell ref="A13:B13"/>
    <mergeCell ref="AY13:BE13"/>
    <mergeCell ref="BF12:BJ12"/>
    <mergeCell ref="BF13:BJ13"/>
    <mergeCell ref="AM12:AS12"/>
    <mergeCell ref="AM13:AS13"/>
    <mergeCell ref="AT13:AX13"/>
    <mergeCell ref="BK12:BQ12"/>
    <mergeCell ref="BK13:BQ13"/>
    <mergeCell ref="A24:B24"/>
    <mergeCell ref="J23:N23"/>
    <mergeCell ref="J20:N20"/>
    <mergeCell ref="J21:N21"/>
    <mergeCell ref="J24:N24"/>
    <mergeCell ref="AT22:AX22"/>
    <mergeCell ref="AT23:AX23"/>
    <mergeCell ref="AT24:AX24"/>
    <mergeCell ref="J12:N12"/>
    <mergeCell ref="J13:N13"/>
    <mergeCell ref="J14:N14"/>
    <mergeCell ref="J15:N15"/>
    <mergeCell ref="J16:N16"/>
    <mergeCell ref="J17:N17"/>
    <mergeCell ref="J18:N18"/>
    <mergeCell ref="O19:U19"/>
    <mergeCell ref="AA12:AG12"/>
    <mergeCell ref="AH12:AL12"/>
    <mergeCell ref="BF3:CC3"/>
    <mergeCell ref="BG5:CC5"/>
    <mergeCell ref="BL7:CC7"/>
    <mergeCell ref="A12:B12"/>
    <mergeCell ref="C12:I12"/>
    <mergeCell ref="O12:U12"/>
    <mergeCell ref="V12:Z12"/>
    <mergeCell ref="G7:Q7"/>
    <mergeCell ref="AH7:AK7"/>
    <mergeCell ref="BW9:CH9"/>
    <mergeCell ref="G3:AM3"/>
    <mergeCell ref="G5:AM5"/>
    <mergeCell ref="CD12:CH12"/>
    <mergeCell ref="AY12:BE12"/>
    <mergeCell ref="BW12:CC12"/>
  </mergeCells>
  <phoneticPr fontId="13" type="noConversion"/>
  <pageMargins left="0" right="0" top="0.5" bottom="0" header="0" footer="0"/>
  <pageSetup paperSize="5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9"/>
  <sheetViews>
    <sheetView workbookViewId="0">
      <selection activeCell="F62" sqref="F62"/>
    </sheetView>
  </sheetViews>
  <sheetFormatPr defaultRowHeight="12.75" x14ac:dyDescent="0.2"/>
  <cols>
    <col min="1" max="1" width="1.28515625" style="8" customWidth="1"/>
    <col min="2" max="2" width="29" style="2" customWidth="1"/>
    <col min="3" max="3" width="8.42578125" style="2" customWidth="1"/>
    <col min="4" max="4" width="11.7109375" style="2" customWidth="1"/>
    <col min="5" max="5" width="3" style="2" customWidth="1"/>
    <col min="6" max="6" width="13.7109375" style="2" customWidth="1"/>
    <col min="7" max="7" width="6.28515625" style="2" customWidth="1"/>
    <col min="8" max="8" width="11.7109375" style="2" customWidth="1"/>
    <col min="9" max="9" width="3" style="2" customWidth="1"/>
    <col min="10" max="10" width="13.7109375" style="2" customWidth="1"/>
    <col min="11" max="11" width="1.5703125" style="2" customWidth="1"/>
    <col min="12" max="12" width="0.85546875" style="2" customWidth="1"/>
    <col min="13" max="13" width="8.85546875" style="2" customWidth="1"/>
    <col min="14" max="14" width="8.5703125" style="2" customWidth="1"/>
    <col min="15" max="15" width="1" style="2" customWidth="1"/>
    <col min="16" max="16" width="8.85546875" style="2" customWidth="1"/>
    <col min="17" max="17" width="1" style="2" customWidth="1"/>
    <col min="18" max="16384" width="9.140625" style="2"/>
  </cols>
  <sheetData>
    <row r="1" spans="1:43" s="6" customFormat="1" ht="17.25" customHeight="1" x14ac:dyDescent="0.25">
      <c r="A1" s="5"/>
      <c r="B1" s="192" t="s">
        <v>153</v>
      </c>
      <c r="K1" s="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x14ac:dyDescent="0.25">
      <c r="B2" s="60" t="s">
        <v>154</v>
      </c>
      <c r="K2" s="9"/>
    </row>
    <row r="3" spans="1:43" ht="15.75" x14ac:dyDescent="0.25">
      <c r="B3" s="107" t="s">
        <v>89</v>
      </c>
      <c r="C3" s="174"/>
      <c r="D3" s="11"/>
      <c r="F3" s="11" t="s">
        <v>90</v>
      </c>
      <c r="H3" s="209"/>
      <c r="I3" s="209"/>
      <c r="J3" s="209"/>
      <c r="K3" s="108"/>
    </row>
    <row r="4" spans="1:43" ht="15.75" x14ac:dyDescent="0.25">
      <c r="B4" s="109" t="s">
        <v>91</v>
      </c>
      <c r="C4" s="175"/>
      <c r="D4" s="11"/>
      <c r="F4" s="11" t="s">
        <v>92</v>
      </c>
      <c r="H4" s="210"/>
      <c r="I4" s="210"/>
      <c r="J4" s="210"/>
      <c r="K4" s="108"/>
    </row>
    <row r="5" spans="1:43" ht="15.75" x14ac:dyDescent="0.25">
      <c r="B5" s="109" t="s">
        <v>93</v>
      </c>
      <c r="C5" s="175"/>
      <c r="D5" s="11"/>
      <c r="F5" s="11" t="s">
        <v>94</v>
      </c>
      <c r="H5" s="177"/>
      <c r="I5" s="178"/>
      <c r="J5" s="178"/>
      <c r="K5" s="108"/>
    </row>
    <row r="6" spans="1:43" ht="15.75" customHeight="1" x14ac:dyDescent="0.25">
      <c r="B6" s="10"/>
      <c r="D6" s="11"/>
      <c r="K6" s="108"/>
    </row>
    <row r="7" spans="1:43" ht="12.75" customHeight="1" x14ac:dyDescent="0.2">
      <c r="B7" s="116" t="s">
        <v>138</v>
      </c>
      <c r="C7" s="170">
        <v>1</v>
      </c>
      <c r="K7" s="9"/>
    </row>
    <row r="8" spans="1:43" x14ac:dyDescent="0.2">
      <c r="B8" s="2" t="s">
        <v>22</v>
      </c>
      <c r="C8" s="171">
        <f>C7*365</f>
        <v>365</v>
      </c>
      <c r="K8" s="9"/>
    </row>
    <row r="9" spans="1:43" x14ac:dyDescent="0.2">
      <c r="C9" s="3"/>
      <c r="K9" s="9"/>
    </row>
    <row r="10" spans="1:43" x14ac:dyDescent="0.2">
      <c r="B10" s="13"/>
      <c r="C10" s="14"/>
      <c r="D10" s="205" t="s">
        <v>95</v>
      </c>
      <c r="E10" s="206"/>
      <c r="F10" s="207"/>
      <c r="H10" s="208" t="s">
        <v>96</v>
      </c>
      <c r="I10" s="206"/>
      <c r="J10" s="207"/>
      <c r="K10" s="111"/>
    </row>
    <row r="11" spans="1:43" x14ac:dyDescent="0.2">
      <c r="B11" s="112" t="s">
        <v>97</v>
      </c>
      <c r="C11" s="14"/>
      <c r="D11" s="113" t="s">
        <v>13</v>
      </c>
      <c r="E11" s="15"/>
      <c r="F11" s="37" t="s">
        <v>98</v>
      </c>
      <c r="H11" s="113" t="s">
        <v>13</v>
      </c>
      <c r="I11" s="15"/>
      <c r="J11" s="37" t="s">
        <v>98</v>
      </c>
      <c r="K11" s="9"/>
      <c r="L11" s="15"/>
      <c r="M11" s="15"/>
      <c r="O11" s="15"/>
      <c r="P11" s="15"/>
    </row>
    <row r="12" spans="1:43" x14ac:dyDescent="0.2">
      <c r="B12" s="14"/>
      <c r="C12" s="14"/>
      <c r="D12" s="8"/>
      <c r="E12" s="15"/>
      <c r="F12" s="9"/>
      <c r="H12" s="114"/>
      <c r="J12" s="9"/>
      <c r="K12" s="9"/>
      <c r="L12" s="15"/>
      <c r="M12" s="15"/>
      <c r="O12" s="15"/>
      <c r="P12" s="15"/>
    </row>
    <row r="13" spans="1:43" x14ac:dyDescent="0.2">
      <c r="B13" s="116" t="s">
        <v>147</v>
      </c>
      <c r="C13" s="14"/>
      <c r="D13" s="8"/>
      <c r="E13" s="15"/>
      <c r="F13" s="9"/>
      <c r="H13" s="8"/>
      <c r="J13" s="9"/>
      <c r="K13" s="111"/>
    </row>
    <row r="14" spans="1:43" ht="15.75" customHeight="1" x14ac:dyDescent="0.2">
      <c r="B14" s="13" t="s">
        <v>24</v>
      </c>
      <c r="C14" s="14"/>
      <c r="D14" s="147">
        <f>IF($C$8=0,0,F14/$C$8)</f>
        <v>0</v>
      </c>
      <c r="E14" s="39"/>
      <c r="F14" s="154"/>
      <c r="G14" s="16"/>
      <c r="H14" s="147">
        <f>IF($C$8=0,0,J14/$C$8)</f>
        <v>0</v>
      </c>
      <c r="I14" s="39"/>
      <c r="J14" s="154"/>
      <c r="K14" s="115"/>
      <c r="M14" s="17"/>
      <c r="N14" s="16"/>
      <c r="O14" s="17"/>
      <c r="P14" s="17"/>
    </row>
    <row r="15" spans="1:43" ht="15.75" customHeight="1" thickBot="1" x14ac:dyDescent="0.25">
      <c r="B15" s="13" t="s">
        <v>21</v>
      </c>
      <c r="C15" s="14"/>
      <c r="D15" s="149">
        <f>IF($C$8=0,0,F15/$C$8)</f>
        <v>0</v>
      </c>
      <c r="E15" s="39"/>
      <c r="F15" s="159"/>
      <c r="G15" s="16"/>
      <c r="H15" s="149">
        <f>IF($C$8=0,0,J15/$C$8)</f>
        <v>0</v>
      </c>
      <c r="I15" s="39"/>
      <c r="J15" s="159"/>
      <c r="K15" s="115"/>
      <c r="M15" s="17"/>
      <c r="N15" s="16"/>
      <c r="O15" s="17"/>
      <c r="P15" s="17"/>
    </row>
    <row r="16" spans="1:43" ht="15.75" customHeight="1" x14ac:dyDescent="0.2">
      <c r="B16" s="116" t="s">
        <v>149</v>
      </c>
      <c r="D16" s="148">
        <f>SUM(D14:D15)</f>
        <v>0</v>
      </c>
      <c r="F16" s="31">
        <f>SUM(F14:F15)</f>
        <v>0</v>
      </c>
      <c r="G16" s="16"/>
      <c r="H16" s="28">
        <f>SUM(H14:H15)</f>
        <v>0</v>
      </c>
      <c r="I16" s="4"/>
      <c r="J16" s="31">
        <f>SUM(J14:J15)</f>
        <v>0</v>
      </c>
      <c r="K16" s="115"/>
      <c r="M16" s="4"/>
      <c r="N16" s="16"/>
      <c r="P16" s="4"/>
    </row>
    <row r="17" spans="2:16" x14ac:dyDescent="0.2">
      <c r="D17" s="28"/>
      <c r="F17" s="31"/>
      <c r="G17" s="16"/>
      <c r="H17" s="8"/>
      <c r="I17" s="4"/>
      <c r="J17" s="31"/>
      <c r="K17" s="115"/>
      <c r="M17" s="4"/>
      <c r="N17" s="16"/>
      <c r="P17" s="4"/>
    </row>
    <row r="18" spans="2:16" x14ac:dyDescent="0.2">
      <c r="B18" s="11" t="s">
        <v>0</v>
      </c>
      <c r="D18" s="8"/>
      <c r="F18" s="31"/>
      <c r="H18" s="8"/>
      <c r="I18" s="39"/>
      <c r="J18" s="31"/>
      <c r="K18" s="9"/>
    </row>
    <row r="19" spans="2:16" ht="15.75" customHeight="1" x14ac:dyDescent="0.2">
      <c r="B19" s="18" t="s">
        <v>99</v>
      </c>
      <c r="D19" s="147">
        <f>IF($C$8=0,0,F19/$C$8)</f>
        <v>4.1446191780821922</v>
      </c>
      <c r="E19" s="4"/>
      <c r="F19" s="38">
        <f>IF(C8=0,0,((F16+SUM(F20:F40))*0.12))</f>
        <v>1512.7860000000001</v>
      </c>
      <c r="G19" s="16"/>
      <c r="H19" s="147">
        <f t="shared" ref="H19:H40" si="0">IF($C$8=0,0,J19/$C$8)</f>
        <v>0</v>
      </c>
      <c r="I19" s="4"/>
      <c r="J19" s="154"/>
      <c r="K19" s="115"/>
      <c r="M19" s="4"/>
      <c r="N19" s="16"/>
      <c r="P19" s="4"/>
    </row>
    <row r="20" spans="2:16" ht="15.75" customHeight="1" x14ac:dyDescent="0.2">
      <c r="B20" s="14" t="s">
        <v>23</v>
      </c>
      <c r="D20" s="147">
        <f>IF($C$8=0,0,F20/$C$8)</f>
        <v>0</v>
      </c>
      <c r="E20" s="4"/>
      <c r="F20" s="151">
        <f>IF($C$8=0,0,IF(F14&lt;1250000,0,F14*0.0215))</f>
        <v>0</v>
      </c>
      <c r="G20" s="16"/>
      <c r="H20" s="147">
        <f t="shared" si="0"/>
        <v>0</v>
      </c>
      <c r="I20" s="4"/>
      <c r="J20" s="154"/>
      <c r="K20" s="115"/>
      <c r="M20" s="4"/>
      <c r="N20" s="16"/>
      <c r="P20" s="4"/>
    </row>
    <row r="21" spans="2:16" ht="15.75" customHeight="1" x14ac:dyDescent="0.2">
      <c r="B21" s="13" t="s">
        <v>15</v>
      </c>
      <c r="D21" s="117">
        <v>1.1499999999999999</v>
      </c>
      <c r="E21" s="4"/>
      <c r="F21" s="151">
        <f>IF($C$8=0,0,D21*$C$8)</f>
        <v>419.74999999999994</v>
      </c>
      <c r="G21" s="16"/>
      <c r="H21" s="147">
        <f t="shared" si="0"/>
        <v>0</v>
      </c>
      <c r="I21" s="4"/>
      <c r="J21" s="154"/>
      <c r="K21" s="115"/>
      <c r="M21" s="4"/>
      <c r="N21" s="16"/>
      <c r="P21" s="4"/>
    </row>
    <row r="22" spans="2:16" ht="15.75" customHeight="1" x14ac:dyDescent="0.2">
      <c r="B22" s="2" t="s">
        <v>1</v>
      </c>
      <c r="D22" s="117">
        <v>1.61</v>
      </c>
      <c r="E22" s="4"/>
      <c r="F22" s="151">
        <f t="shared" ref="F22:F40" si="1">IF($C$8=0,0,D22*$C$8)</f>
        <v>587.65000000000009</v>
      </c>
      <c r="G22" s="16"/>
      <c r="H22" s="147">
        <f t="shared" si="0"/>
        <v>0</v>
      </c>
      <c r="I22" s="4"/>
      <c r="J22" s="154"/>
      <c r="K22" s="115"/>
      <c r="M22" s="4"/>
      <c r="N22" s="16"/>
      <c r="P22" s="4"/>
    </row>
    <row r="23" spans="2:16" ht="15.75" customHeight="1" x14ac:dyDescent="0.2">
      <c r="B23" s="2" t="s">
        <v>2</v>
      </c>
      <c r="D23" s="117">
        <v>0.65</v>
      </c>
      <c r="E23" s="4"/>
      <c r="F23" s="151">
        <f t="shared" si="1"/>
        <v>237.25</v>
      </c>
      <c r="G23" s="16"/>
      <c r="H23" s="147">
        <f t="shared" si="0"/>
        <v>0</v>
      </c>
      <c r="I23" s="4"/>
      <c r="J23" s="154"/>
      <c r="K23" s="115"/>
      <c r="M23" s="4"/>
      <c r="N23" s="16"/>
      <c r="P23" s="4"/>
    </row>
    <row r="24" spans="2:16" ht="15.75" customHeight="1" x14ac:dyDescent="0.2">
      <c r="B24" s="2" t="s">
        <v>3</v>
      </c>
      <c r="D24" s="117">
        <v>0.33</v>
      </c>
      <c r="E24" s="4"/>
      <c r="F24" s="151">
        <f t="shared" si="1"/>
        <v>120.45</v>
      </c>
      <c r="G24" s="16"/>
      <c r="H24" s="147">
        <f t="shared" si="0"/>
        <v>0</v>
      </c>
      <c r="I24" s="4"/>
      <c r="J24" s="154"/>
      <c r="K24" s="115"/>
      <c r="M24" s="4"/>
      <c r="N24" s="16"/>
      <c r="P24" s="4"/>
    </row>
    <row r="25" spans="2:16" ht="16.5" customHeight="1" x14ac:dyDescent="0.2">
      <c r="B25" s="2" t="s">
        <v>17</v>
      </c>
      <c r="D25" s="117">
        <v>0.8</v>
      </c>
      <c r="E25" s="4"/>
      <c r="F25" s="151">
        <f t="shared" si="1"/>
        <v>292</v>
      </c>
      <c r="G25" s="16"/>
      <c r="H25" s="147">
        <f t="shared" si="0"/>
        <v>0</v>
      </c>
      <c r="I25" s="4"/>
      <c r="J25" s="154"/>
      <c r="K25" s="115"/>
      <c r="M25" s="4"/>
      <c r="N25" s="16"/>
      <c r="P25" s="4"/>
    </row>
    <row r="26" spans="2:16" ht="15.75" customHeight="1" x14ac:dyDescent="0.2">
      <c r="B26" s="14" t="s">
        <v>16</v>
      </c>
      <c r="D26" s="117">
        <v>0.8</v>
      </c>
      <c r="E26" s="4"/>
      <c r="F26" s="151">
        <f t="shared" si="1"/>
        <v>292</v>
      </c>
      <c r="G26" s="16"/>
      <c r="H26" s="147">
        <f t="shared" si="0"/>
        <v>0</v>
      </c>
      <c r="I26" s="4"/>
      <c r="J26" s="154"/>
      <c r="K26" s="115"/>
      <c r="M26" s="4"/>
      <c r="N26" s="16"/>
      <c r="P26" s="4"/>
    </row>
    <row r="27" spans="2:16" ht="15.75" customHeight="1" x14ac:dyDescent="0.2">
      <c r="B27" s="14" t="s">
        <v>19</v>
      </c>
      <c r="D27" s="147">
        <f>IF($C$8=0,0,F27/$C$8)</f>
        <v>0</v>
      </c>
      <c r="E27" s="4"/>
      <c r="F27" s="154"/>
      <c r="G27" s="16"/>
      <c r="H27" s="147">
        <f t="shared" si="0"/>
        <v>0</v>
      </c>
      <c r="I27" s="4"/>
      <c r="J27" s="154"/>
      <c r="K27" s="115"/>
      <c r="M27" s="4"/>
      <c r="N27" s="16"/>
      <c r="P27" s="4"/>
    </row>
    <row r="28" spans="2:16" ht="15.75" customHeight="1" x14ac:dyDescent="0.2">
      <c r="B28" s="13" t="s">
        <v>18</v>
      </c>
      <c r="D28" s="117">
        <v>1.58</v>
      </c>
      <c r="E28" s="4"/>
      <c r="F28" s="151">
        <f t="shared" si="1"/>
        <v>576.70000000000005</v>
      </c>
      <c r="G28" s="16"/>
      <c r="H28" s="147">
        <f t="shared" si="0"/>
        <v>0</v>
      </c>
      <c r="I28" s="4"/>
      <c r="J28" s="154"/>
      <c r="K28" s="115"/>
      <c r="M28" s="4"/>
      <c r="N28" s="16"/>
      <c r="P28" s="4"/>
    </row>
    <row r="29" spans="2:16" ht="15.75" customHeight="1" x14ac:dyDescent="0.2">
      <c r="B29" s="2" t="s">
        <v>4</v>
      </c>
      <c r="D29" s="147">
        <f>IF($C$8=0,0,F29/$C$8)</f>
        <v>0</v>
      </c>
      <c r="E29" s="4"/>
      <c r="F29" s="154"/>
      <c r="G29" s="16"/>
      <c r="H29" s="147">
        <f t="shared" si="0"/>
        <v>0</v>
      </c>
      <c r="I29" s="4"/>
      <c r="J29" s="154"/>
      <c r="K29" s="115"/>
      <c r="M29" s="4"/>
      <c r="N29" s="16"/>
      <c r="P29" s="4"/>
    </row>
    <row r="30" spans="2:16" ht="15.75" customHeight="1" x14ac:dyDescent="0.2">
      <c r="B30" s="2" t="s">
        <v>7</v>
      </c>
      <c r="D30" s="117">
        <v>1.58</v>
      </c>
      <c r="E30" s="4"/>
      <c r="F30" s="151">
        <f t="shared" si="1"/>
        <v>576.70000000000005</v>
      </c>
      <c r="G30" s="16"/>
      <c r="H30" s="147">
        <f t="shared" si="0"/>
        <v>0</v>
      </c>
      <c r="I30" s="4"/>
      <c r="J30" s="154"/>
      <c r="K30" s="115"/>
      <c r="M30" s="4"/>
      <c r="N30" s="16"/>
      <c r="P30" s="4"/>
    </row>
    <row r="31" spans="2:16" ht="15.75" customHeight="1" x14ac:dyDescent="0.2">
      <c r="B31" s="2" t="s">
        <v>8</v>
      </c>
      <c r="D31" s="117">
        <v>0.56000000000000005</v>
      </c>
      <c r="E31" s="4"/>
      <c r="F31" s="151">
        <f t="shared" si="1"/>
        <v>204.4</v>
      </c>
      <c r="G31" s="16"/>
      <c r="H31" s="147">
        <f t="shared" si="0"/>
        <v>0</v>
      </c>
      <c r="I31" s="4"/>
      <c r="J31" s="154"/>
      <c r="K31" s="115"/>
      <c r="M31" s="4"/>
      <c r="N31" s="16"/>
      <c r="P31" s="4"/>
    </row>
    <row r="32" spans="2:16" ht="15.75" customHeight="1" x14ac:dyDescent="0.2">
      <c r="B32" s="2" t="s">
        <v>9</v>
      </c>
      <c r="D32" s="117">
        <v>0.76</v>
      </c>
      <c r="E32" s="4"/>
      <c r="F32" s="151">
        <f t="shared" si="1"/>
        <v>277.39999999999998</v>
      </c>
      <c r="G32" s="16"/>
      <c r="H32" s="147">
        <f t="shared" si="0"/>
        <v>0</v>
      </c>
      <c r="I32" s="4"/>
      <c r="J32" s="154"/>
      <c r="K32" s="115"/>
      <c r="M32" s="4"/>
      <c r="N32" s="16"/>
      <c r="P32" s="4"/>
    </row>
    <row r="33" spans="2:16" ht="15.75" customHeight="1" x14ac:dyDescent="0.2">
      <c r="B33" s="14" t="s">
        <v>20</v>
      </c>
      <c r="D33" s="117">
        <v>1.1299999999999999</v>
      </c>
      <c r="E33" s="4"/>
      <c r="F33" s="151">
        <f t="shared" si="1"/>
        <v>412.45</v>
      </c>
      <c r="G33" s="16"/>
      <c r="H33" s="147">
        <f t="shared" si="0"/>
        <v>0</v>
      </c>
      <c r="I33" s="4"/>
      <c r="J33" s="154"/>
      <c r="K33" s="115"/>
      <c r="M33" s="4"/>
      <c r="N33" s="16"/>
      <c r="P33" s="4"/>
    </row>
    <row r="34" spans="2:16" ht="15.75" customHeight="1" x14ac:dyDescent="0.2">
      <c r="B34" s="14" t="s">
        <v>100</v>
      </c>
      <c r="D34" s="117">
        <v>1.58</v>
      </c>
      <c r="E34" s="4"/>
      <c r="F34" s="151">
        <f t="shared" si="1"/>
        <v>576.70000000000005</v>
      </c>
      <c r="G34" s="16"/>
      <c r="H34" s="147">
        <f t="shared" si="0"/>
        <v>0</v>
      </c>
      <c r="I34" s="4"/>
      <c r="J34" s="154"/>
      <c r="K34" s="115"/>
      <c r="M34" s="4"/>
      <c r="N34" s="16"/>
      <c r="P34" s="4"/>
    </row>
    <row r="35" spans="2:16" ht="15.75" customHeight="1" x14ac:dyDescent="0.2">
      <c r="B35" s="2" t="s">
        <v>5</v>
      </c>
      <c r="D35" s="117">
        <v>1.1299999999999999</v>
      </c>
      <c r="E35" s="4"/>
      <c r="F35" s="151">
        <f t="shared" si="1"/>
        <v>412.45</v>
      </c>
      <c r="G35" s="16"/>
      <c r="H35" s="147">
        <f t="shared" si="0"/>
        <v>0</v>
      </c>
      <c r="I35" s="4"/>
      <c r="J35" s="154"/>
      <c r="K35" s="115"/>
      <c r="M35" s="4"/>
      <c r="N35" s="16"/>
      <c r="P35" s="4"/>
    </row>
    <row r="36" spans="2:16" ht="15.75" customHeight="1" x14ac:dyDescent="0.2">
      <c r="B36" s="14" t="s">
        <v>6</v>
      </c>
      <c r="D36" s="117">
        <v>0.34</v>
      </c>
      <c r="E36" s="4"/>
      <c r="F36" s="151">
        <f t="shared" si="1"/>
        <v>124.10000000000001</v>
      </c>
      <c r="G36" s="16"/>
      <c r="H36" s="147">
        <f t="shared" si="0"/>
        <v>0</v>
      </c>
      <c r="I36" s="4"/>
      <c r="J36" s="154"/>
      <c r="K36" s="115"/>
      <c r="M36" s="4"/>
      <c r="N36" s="16"/>
      <c r="P36" s="4"/>
    </row>
    <row r="37" spans="2:16" ht="15.75" customHeight="1" x14ac:dyDescent="0.2">
      <c r="B37" s="2" t="s">
        <v>10</v>
      </c>
      <c r="D37" s="147">
        <f>IF($C$8=0,0,F37/$C$8)</f>
        <v>19.068493150684933</v>
      </c>
      <c r="E37" s="4"/>
      <c r="F37" s="151">
        <f>IF($C$8=0,0,(C7+1)*290*12)</f>
        <v>6960</v>
      </c>
      <c r="G37" s="16"/>
      <c r="H37" s="147">
        <f t="shared" si="0"/>
        <v>0</v>
      </c>
      <c r="I37" s="4"/>
      <c r="J37" s="154"/>
      <c r="K37" s="115"/>
      <c r="M37" s="4"/>
      <c r="N37" s="16"/>
      <c r="P37" s="4"/>
    </row>
    <row r="38" spans="2:16" ht="15.75" customHeight="1" x14ac:dyDescent="0.2">
      <c r="B38" s="2" t="s">
        <v>11</v>
      </c>
      <c r="D38" s="117">
        <v>0.09</v>
      </c>
      <c r="E38" s="4"/>
      <c r="F38" s="151">
        <f t="shared" si="1"/>
        <v>32.85</v>
      </c>
      <c r="G38" s="16"/>
      <c r="H38" s="147">
        <f t="shared" si="0"/>
        <v>0</v>
      </c>
      <c r="I38" s="4"/>
      <c r="J38" s="154"/>
      <c r="K38" s="115"/>
      <c r="M38" s="4"/>
      <c r="N38" s="16"/>
      <c r="P38" s="4"/>
    </row>
    <row r="39" spans="2:16" ht="15.75" customHeight="1" x14ac:dyDescent="0.2">
      <c r="B39" s="2" t="s">
        <v>14</v>
      </c>
      <c r="D39" s="118">
        <v>1.1299999999999999</v>
      </c>
      <c r="E39" s="4"/>
      <c r="F39" s="151">
        <f t="shared" si="1"/>
        <v>412.45</v>
      </c>
      <c r="G39" s="16"/>
      <c r="H39" s="147">
        <f t="shared" si="0"/>
        <v>0</v>
      </c>
      <c r="I39" s="4"/>
      <c r="J39" s="155"/>
      <c r="K39" s="115"/>
      <c r="M39" s="4"/>
      <c r="N39" s="16"/>
      <c r="P39" s="4"/>
    </row>
    <row r="40" spans="2:16" ht="15.75" customHeight="1" x14ac:dyDescent="0.2">
      <c r="B40" s="2" t="s">
        <v>12</v>
      </c>
      <c r="D40" s="118">
        <v>0.25</v>
      </c>
      <c r="E40" s="4"/>
      <c r="F40" s="151">
        <f t="shared" si="1"/>
        <v>91.25</v>
      </c>
      <c r="G40" s="16"/>
      <c r="H40" s="147">
        <f t="shared" si="0"/>
        <v>0</v>
      </c>
      <c r="I40" s="4"/>
      <c r="J40" s="155"/>
      <c r="K40" s="115"/>
      <c r="M40" s="4"/>
      <c r="N40" s="16"/>
      <c r="P40" s="4"/>
    </row>
    <row r="41" spans="2:16" ht="15.75" customHeight="1" x14ac:dyDescent="0.2">
      <c r="D41" s="118"/>
      <c r="E41" s="4"/>
      <c r="F41" s="150"/>
      <c r="G41" s="16"/>
      <c r="H41" s="27"/>
      <c r="I41" s="4"/>
      <c r="J41" s="155"/>
      <c r="K41" s="115"/>
      <c r="M41" s="4"/>
      <c r="N41" s="16"/>
      <c r="P41" s="4"/>
    </row>
    <row r="42" spans="2:16" ht="15.75" customHeight="1" x14ac:dyDescent="0.2">
      <c r="D42" s="118"/>
      <c r="E42" s="4"/>
      <c r="F42" s="150"/>
      <c r="G42" s="16"/>
      <c r="H42" s="27"/>
      <c r="I42" s="4"/>
      <c r="J42" s="155"/>
      <c r="K42" s="115"/>
      <c r="M42" s="4"/>
      <c r="N42" s="16"/>
      <c r="P42" s="4"/>
    </row>
    <row r="43" spans="2:16" ht="15.75" customHeight="1" thickBot="1" x14ac:dyDescent="0.25">
      <c r="D43" s="119"/>
      <c r="E43" s="4"/>
      <c r="F43" s="152"/>
      <c r="G43" s="16"/>
      <c r="H43" s="146"/>
      <c r="I43" s="4"/>
      <c r="J43" s="159"/>
      <c r="K43" s="115"/>
      <c r="M43" s="4"/>
      <c r="N43" s="16"/>
      <c r="P43" s="4"/>
    </row>
    <row r="44" spans="2:16" ht="15.75" customHeight="1" x14ac:dyDescent="0.2">
      <c r="B44" s="116" t="s">
        <v>101</v>
      </c>
      <c r="D44" s="28">
        <f>SUM(D19:D40)</f>
        <v>38.68311232876713</v>
      </c>
      <c r="F44" s="31">
        <f>SUM(F19:F40)</f>
        <v>14119.336000000001</v>
      </c>
      <c r="G44" s="16"/>
      <c r="H44" s="28">
        <f>SUM(H19:H40)</f>
        <v>0</v>
      </c>
      <c r="J44" s="31">
        <f>SUM(J19:J40)</f>
        <v>0</v>
      </c>
      <c r="K44" s="115"/>
      <c r="M44" s="121"/>
      <c r="N44" s="16"/>
      <c r="P44" s="121"/>
    </row>
    <row r="45" spans="2:16" x14ac:dyDescent="0.2">
      <c r="D45" s="120"/>
      <c r="F45" s="31"/>
      <c r="H45" s="8"/>
      <c r="I45" s="39"/>
      <c r="J45" s="31"/>
      <c r="K45" s="9"/>
    </row>
    <row r="46" spans="2:16" ht="15.75" customHeight="1" thickBot="1" x14ac:dyDescent="0.25">
      <c r="B46" s="116" t="s">
        <v>145</v>
      </c>
      <c r="D46" s="122">
        <f>D44+D16</f>
        <v>38.68311232876713</v>
      </c>
      <c r="F46" s="153">
        <f>F44+F16</f>
        <v>14119.336000000001</v>
      </c>
      <c r="G46" s="16"/>
      <c r="H46" s="30">
        <f>H44+H16</f>
        <v>0</v>
      </c>
      <c r="J46" s="153">
        <f>J44+J16</f>
        <v>0</v>
      </c>
      <c r="K46" s="115"/>
      <c r="M46" s="4"/>
      <c r="N46" s="16"/>
      <c r="P46" s="4"/>
    </row>
    <row r="47" spans="2:16" ht="13.5" thickTop="1" x14ac:dyDescent="0.2">
      <c r="B47" s="190"/>
      <c r="C47" s="178"/>
      <c r="D47" s="181"/>
      <c r="E47" s="178"/>
      <c r="F47" s="183"/>
      <c r="G47" s="178"/>
      <c r="H47" s="181"/>
      <c r="I47" s="179"/>
      <c r="J47" s="185"/>
      <c r="K47" s="9"/>
    </row>
    <row r="48" spans="2:16" x14ac:dyDescent="0.2">
      <c r="B48" s="189"/>
      <c r="C48" s="178"/>
      <c r="D48" s="182"/>
      <c r="E48" s="176"/>
      <c r="F48" s="184"/>
      <c r="G48" s="178"/>
      <c r="H48" s="182"/>
      <c r="I48" s="180"/>
      <c r="J48" s="186"/>
      <c r="K48" s="9"/>
    </row>
    <row r="49" spans="1:16" x14ac:dyDescent="0.2">
      <c r="B49" s="14"/>
      <c r="C49" s="13"/>
      <c r="F49" s="4"/>
      <c r="G49" s="20"/>
      <c r="H49" s="20"/>
      <c r="I49" s="124"/>
      <c r="J49" s="20"/>
      <c r="K49" s="125"/>
      <c r="L49" s="19"/>
    </row>
    <row r="50" spans="1:16" x14ac:dyDescent="0.2">
      <c r="B50" s="14" t="s">
        <v>144</v>
      </c>
      <c r="E50" s="13"/>
      <c r="F50" s="4"/>
      <c r="K50" s="9"/>
      <c r="L50" s="14"/>
      <c r="M50" s="121"/>
      <c r="O50" s="14"/>
      <c r="P50" s="121"/>
    </row>
    <row r="51" spans="1:16" x14ac:dyDescent="0.2">
      <c r="B51" s="14" t="s">
        <v>104</v>
      </c>
      <c r="D51" s="21"/>
      <c r="F51" s="4"/>
      <c r="G51" s="21"/>
      <c r="K51" s="126"/>
      <c r="M51" s="121"/>
      <c r="N51" s="21"/>
      <c r="P51" s="121"/>
    </row>
    <row r="52" spans="1:16" x14ac:dyDescent="0.2">
      <c r="A52" s="22"/>
      <c r="B52" s="1"/>
      <c r="C52" s="1"/>
      <c r="D52" s="1"/>
      <c r="E52" s="1"/>
      <c r="F52" s="1"/>
      <c r="G52" s="1"/>
      <c r="H52" s="1"/>
      <c r="I52" s="123"/>
      <c r="J52" s="1"/>
      <c r="K52" s="23"/>
    </row>
    <row r="53" spans="1:16" x14ac:dyDescent="0.2">
      <c r="A53" s="2"/>
    </row>
    <row r="54" spans="1:16" x14ac:dyDescent="0.2">
      <c r="A54" s="2"/>
    </row>
    <row r="55" spans="1:16" x14ac:dyDescent="0.2">
      <c r="A55" s="2"/>
    </row>
    <row r="56" spans="1:16" x14ac:dyDescent="0.2">
      <c r="A56" s="2"/>
    </row>
    <row r="57" spans="1:16" x14ac:dyDescent="0.2">
      <c r="A57" s="2"/>
    </row>
    <row r="58" spans="1:16" x14ac:dyDescent="0.2">
      <c r="A58" s="2"/>
    </row>
    <row r="59" spans="1:16" x14ac:dyDescent="0.2">
      <c r="A59" s="2"/>
    </row>
    <row r="60" spans="1:16" x14ac:dyDescent="0.2">
      <c r="A60" s="2"/>
    </row>
    <row r="61" spans="1:16" x14ac:dyDescent="0.2">
      <c r="A61" s="2"/>
    </row>
    <row r="62" spans="1:16" x14ac:dyDescent="0.2">
      <c r="A62" s="2"/>
    </row>
    <row r="63" spans="1:16" x14ac:dyDescent="0.2">
      <c r="A63" s="2"/>
    </row>
    <row r="64" spans="1:16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</sheetData>
  <mergeCells count="4">
    <mergeCell ref="D10:F10"/>
    <mergeCell ref="H10:J10"/>
    <mergeCell ref="H3:J3"/>
    <mergeCell ref="H4:J4"/>
  </mergeCells>
  <phoneticPr fontId="13" type="noConversion"/>
  <pageMargins left="0.25" right="0.25" top="0" bottom="0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topLeftCell="A34" zoomScale="75" workbookViewId="0"/>
  </sheetViews>
  <sheetFormatPr defaultRowHeight="12.75" x14ac:dyDescent="0.2"/>
  <cols>
    <col min="1" max="1" width="2.140625" customWidth="1"/>
    <col min="2" max="2" width="39" customWidth="1"/>
    <col min="3" max="3" width="10.85546875" customWidth="1"/>
    <col min="4" max="4" width="18.28515625" customWidth="1"/>
    <col min="5" max="5" width="11.85546875" customWidth="1"/>
    <col min="6" max="6" width="9.28515625" customWidth="1"/>
    <col min="7" max="7" width="14.42578125" customWidth="1"/>
    <col min="8" max="8" width="15" customWidth="1"/>
    <col min="9" max="9" width="1.5703125" customWidth="1"/>
    <col min="10" max="10" width="9.85546875" customWidth="1"/>
    <col min="11" max="11" width="7.140625" customWidth="1"/>
    <col min="12" max="12" width="10.5703125" customWidth="1"/>
    <col min="13" max="13" width="9.7109375" customWidth="1"/>
  </cols>
  <sheetData>
    <row r="1" spans="1:22" ht="18" customHeight="1" x14ac:dyDescent="0.25">
      <c r="A1" s="192" t="s">
        <v>153</v>
      </c>
      <c r="B1" s="40"/>
      <c r="C1" s="6"/>
      <c r="D1" s="41"/>
      <c r="E1" s="41"/>
      <c r="F1" s="41"/>
      <c r="G1" s="6"/>
      <c r="H1" s="6"/>
      <c r="I1" s="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x14ac:dyDescent="0.25">
      <c r="A2" s="168" t="s">
        <v>142</v>
      </c>
      <c r="B2" s="42"/>
      <c r="C2" s="43"/>
      <c r="D2" s="12" t="s">
        <v>85</v>
      </c>
      <c r="E2" s="44"/>
      <c r="F2" s="44"/>
      <c r="G2" s="43"/>
      <c r="H2" s="43"/>
      <c r="I2" s="9"/>
      <c r="J2" s="2"/>
      <c r="K2" s="2"/>
      <c r="L2" s="2"/>
      <c r="M2" s="2"/>
    </row>
    <row r="3" spans="1:22" ht="15.75" x14ac:dyDescent="0.25">
      <c r="A3" s="8"/>
      <c r="C3" s="45"/>
      <c r="D3" s="46" t="s">
        <v>139</v>
      </c>
      <c r="E3" s="47"/>
      <c r="F3" s="43"/>
      <c r="G3" s="172"/>
      <c r="H3" s="45"/>
      <c r="I3" s="9"/>
      <c r="J3" s="2"/>
      <c r="K3" s="2"/>
      <c r="L3" s="2"/>
      <c r="M3" s="2"/>
    </row>
    <row r="4" spans="1:22" ht="7.5" customHeight="1" x14ac:dyDescent="0.25">
      <c r="A4" s="8"/>
      <c r="B4" s="2"/>
      <c r="C4" s="12"/>
      <c r="D4" s="2"/>
      <c r="E4" s="43"/>
      <c r="F4" s="43"/>
      <c r="G4" s="49"/>
      <c r="H4" s="43"/>
      <c r="I4" s="9"/>
      <c r="J4" s="2"/>
      <c r="K4" s="2"/>
      <c r="L4" s="2"/>
      <c r="M4" s="2"/>
    </row>
    <row r="5" spans="1:22" ht="15.75" x14ac:dyDescent="0.25">
      <c r="A5" s="50" t="s">
        <v>26</v>
      </c>
      <c r="B5" s="1"/>
      <c r="C5" s="43"/>
      <c r="D5" s="43"/>
      <c r="E5" s="43"/>
      <c r="F5" s="43"/>
      <c r="G5" s="43"/>
      <c r="H5" s="43"/>
      <c r="I5" s="9"/>
      <c r="J5" s="2"/>
      <c r="K5" s="2"/>
      <c r="L5" s="2"/>
      <c r="M5" s="2"/>
    </row>
    <row r="6" spans="1:22" ht="8.25" customHeight="1" x14ac:dyDescent="0.2">
      <c r="A6" s="8"/>
      <c r="B6" s="51"/>
      <c r="C6" s="43"/>
      <c r="D6" s="43"/>
      <c r="E6" s="43"/>
      <c r="F6" s="43"/>
      <c r="G6" s="43"/>
      <c r="H6" s="43"/>
      <c r="I6" s="9"/>
      <c r="J6" s="2"/>
      <c r="K6" s="2"/>
      <c r="L6" s="2"/>
      <c r="M6" s="2"/>
    </row>
    <row r="7" spans="1:22" ht="15" x14ac:dyDescent="0.2">
      <c r="A7" s="8"/>
      <c r="B7" s="51" t="s">
        <v>68</v>
      </c>
      <c r="C7" s="52"/>
      <c r="D7" s="51"/>
      <c r="E7" s="160"/>
      <c r="F7" s="51" t="s">
        <v>28</v>
      </c>
      <c r="G7" s="43"/>
      <c r="H7" s="54"/>
      <c r="I7" s="9"/>
      <c r="J7" s="2"/>
      <c r="K7" s="2"/>
      <c r="L7" s="2"/>
      <c r="M7" s="2"/>
    </row>
    <row r="8" spans="1:22" ht="15" x14ac:dyDescent="0.2">
      <c r="A8" s="8"/>
      <c r="B8" s="51" t="s">
        <v>69</v>
      </c>
      <c r="C8" s="52"/>
      <c r="D8" s="51"/>
      <c r="E8" s="161"/>
      <c r="F8" s="51" t="s">
        <v>28</v>
      </c>
      <c r="G8" s="43"/>
      <c r="H8" s="43"/>
      <c r="I8" s="9"/>
      <c r="J8" s="2"/>
      <c r="K8" s="2"/>
      <c r="L8" s="2"/>
      <c r="M8" s="2"/>
    </row>
    <row r="9" spans="1:22" ht="15" x14ac:dyDescent="0.2">
      <c r="A9" s="8"/>
      <c r="B9" s="51" t="s">
        <v>152</v>
      </c>
      <c r="C9" s="51"/>
      <c r="D9" s="43"/>
      <c r="E9" s="161"/>
      <c r="F9" s="57" t="s">
        <v>28</v>
      </c>
      <c r="G9" s="43"/>
      <c r="H9" s="43"/>
      <c r="I9" s="9"/>
      <c r="J9" s="2"/>
      <c r="K9" s="2"/>
      <c r="L9" s="2"/>
      <c r="M9" s="2"/>
    </row>
    <row r="10" spans="1:22" ht="16.5" customHeight="1" x14ac:dyDescent="0.2">
      <c r="A10" s="8"/>
      <c r="B10" s="51" t="s">
        <v>151</v>
      </c>
      <c r="C10" s="51"/>
      <c r="D10" s="43"/>
      <c r="E10" s="161"/>
      <c r="F10" s="57" t="s">
        <v>28</v>
      </c>
      <c r="G10" s="43"/>
      <c r="H10" s="43"/>
      <c r="I10" s="9"/>
      <c r="J10" s="2"/>
      <c r="K10" s="2"/>
      <c r="L10" s="2"/>
      <c r="M10" s="2"/>
    </row>
    <row r="11" spans="1:22" ht="7.5" customHeight="1" x14ac:dyDescent="0.2">
      <c r="A11" s="8"/>
      <c r="B11" s="57"/>
      <c r="C11" s="51"/>
      <c r="D11" s="43"/>
      <c r="E11" s="162"/>
      <c r="F11" s="57"/>
      <c r="G11" s="43"/>
      <c r="H11" s="43"/>
      <c r="I11" s="9"/>
      <c r="J11" s="2"/>
      <c r="K11" s="2"/>
      <c r="L11" s="2"/>
      <c r="M11" s="2"/>
    </row>
    <row r="12" spans="1:22" ht="15.75" x14ac:dyDescent="0.25">
      <c r="A12" s="8"/>
      <c r="B12" s="187" t="s">
        <v>143</v>
      </c>
      <c r="C12" s="2"/>
      <c r="D12" s="2"/>
      <c r="E12" s="163"/>
      <c r="F12" s="43"/>
      <c r="G12" s="43"/>
      <c r="H12" s="43"/>
      <c r="I12" s="9"/>
      <c r="J12" s="2"/>
      <c r="K12" s="2"/>
      <c r="L12" s="2"/>
      <c r="M12" s="2"/>
    </row>
    <row r="13" spans="1:22" ht="15.75" x14ac:dyDescent="0.25">
      <c r="A13" s="8"/>
      <c r="B13" s="51" t="s">
        <v>82</v>
      </c>
      <c r="C13" s="43"/>
      <c r="D13" s="51"/>
      <c r="E13" s="160"/>
      <c r="F13" s="43" t="s">
        <v>28</v>
      </c>
      <c r="G13" s="43"/>
      <c r="H13" s="54"/>
      <c r="I13" s="9"/>
      <c r="J13" s="2"/>
      <c r="K13" s="2"/>
      <c r="L13" s="2"/>
      <c r="M13" s="2"/>
    </row>
    <row r="14" spans="1:22" ht="15.75" customHeight="1" x14ac:dyDescent="0.25">
      <c r="A14" s="8"/>
      <c r="B14" s="51" t="s">
        <v>83</v>
      </c>
      <c r="C14" s="43"/>
      <c r="D14" s="51"/>
      <c r="E14" s="161"/>
      <c r="F14" s="43" t="s">
        <v>28</v>
      </c>
      <c r="G14" s="43"/>
      <c r="H14" s="54"/>
      <c r="I14" s="9"/>
      <c r="J14" s="2"/>
      <c r="K14" s="2"/>
      <c r="L14" s="2"/>
      <c r="M14" s="2"/>
    </row>
    <row r="15" spans="1:22" ht="15.75" customHeight="1" x14ac:dyDescent="0.25">
      <c r="A15" s="8"/>
      <c r="B15" s="51" t="s">
        <v>87</v>
      </c>
      <c r="C15" s="43"/>
      <c r="D15" s="51"/>
      <c r="E15" s="161"/>
      <c r="F15" s="43" t="s">
        <v>28</v>
      </c>
      <c r="G15" s="43"/>
      <c r="H15" s="54"/>
      <c r="I15" s="9"/>
      <c r="J15" s="2"/>
      <c r="K15" s="2"/>
      <c r="L15" s="2"/>
      <c r="M15" s="2"/>
    </row>
    <row r="16" spans="1:22" ht="7.5" customHeight="1" x14ac:dyDescent="0.25">
      <c r="A16" s="8"/>
      <c r="B16" s="57"/>
      <c r="C16" s="43"/>
      <c r="D16" s="51"/>
      <c r="E16" s="58"/>
      <c r="F16" s="43"/>
      <c r="G16" s="43"/>
      <c r="H16" s="54"/>
      <c r="I16" s="9"/>
      <c r="J16" s="2"/>
      <c r="K16" s="2"/>
      <c r="L16" s="2"/>
      <c r="M16" s="2"/>
    </row>
    <row r="17" spans="1:13" ht="15.75" customHeight="1" thickBot="1" x14ac:dyDescent="0.3">
      <c r="A17" s="8"/>
      <c r="B17" s="12" t="s">
        <v>71</v>
      </c>
      <c r="C17" s="43"/>
      <c r="D17" s="51"/>
      <c r="E17" s="59">
        <f>SUM(E7:E15)</f>
        <v>0</v>
      </c>
      <c r="F17" s="12" t="s">
        <v>32</v>
      </c>
      <c r="G17" s="43"/>
      <c r="H17" s="54"/>
      <c r="I17" s="9"/>
      <c r="J17" s="2"/>
      <c r="K17" s="2"/>
      <c r="L17" s="2"/>
      <c r="M17" s="2"/>
    </row>
    <row r="18" spans="1:13" ht="10.5" customHeight="1" thickTop="1" x14ac:dyDescent="0.25">
      <c r="A18" s="8"/>
      <c r="B18" s="60"/>
      <c r="C18" s="43"/>
      <c r="D18" s="51"/>
      <c r="E18" s="58"/>
      <c r="F18" s="12"/>
      <c r="G18" s="43"/>
      <c r="H18" s="54"/>
      <c r="I18" s="9"/>
      <c r="J18" s="2"/>
      <c r="K18" s="2"/>
      <c r="L18" s="2"/>
      <c r="M18" s="2"/>
    </row>
    <row r="19" spans="1:13" ht="15.75" x14ac:dyDescent="0.25">
      <c r="A19" s="8"/>
      <c r="B19" s="12" t="s">
        <v>72</v>
      </c>
      <c r="C19" s="43"/>
      <c r="D19" s="43"/>
      <c r="E19" s="43"/>
      <c r="F19" s="61" t="s">
        <v>34</v>
      </c>
      <c r="G19" s="43"/>
      <c r="H19" s="62"/>
      <c r="I19" s="9"/>
      <c r="J19" s="2"/>
      <c r="K19" s="2"/>
      <c r="L19" s="2"/>
      <c r="M19" s="2"/>
    </row>
    <row r="20" spans="1:13" ht="15.75" x14ac:dyDescent="0.25">
      <c r="A20" s="8"/>
      <c r="B20" s="12"/>
      <c r="C20" s="164"/>
      <c r="D20" s="43" t="s">
        <v>35</v>
      </c>
      <c r="E20" s="160"/>
      <c r="F20" s="43" t="s">
        <v>36</v>
      </c>
      <c r="G20" s="63">
        <f>E20*C20</f>
        <v>0</v>
      </c>
      <c r="H20" s="54"/>
      <c r="I20" s="64"/>
      <c r="J20" s="2"/>
      <c r="K20" s="2"/>
      <c r="L20" s="2"/>
      <c r="M20" s="2"/>
    </row>
    <row r="21" spans="1:13" ht="15.75" x14ac:dyDescent="0.25">
      <c r="A21" s="8"/>
      <c r="B21" s="42"/>
      <c r="C21" s="165"/>
      <c r="D21" s="43" t="s">
        <v>35</v>
      </c>
      <c r="E21" s="161"/>
      <c r="F21" s="43" t="s">
        <v>36</v>
      </c>
      <c r="G21" s="63">
        <f>E21*C21</f>
        <v>0</v>
      </c>
      <c r="H21" s="43"/>
      <c r="I21" s="9"/>
      <c r="J21" s="2"/>
      <c r="K21" s="2"/>
      <c r="L21" s="2"/>
      <c r="M21" s="2"/>
    </row>
    <row r="22" spans="1:13" ht="15" x14ac:dyDescent="0.2">
      <c r="A22" s="8"/>
      <c r="B22" s="51"/>
      <c r="C22" s="165"/>
      <c r="D22" s="43" t="s">
        <v>35</v>
      </c>
      <c r="E22" s="161"/>
      <c r="F22" s="43" t="s">
        <v>36</v>
      </c>
      <c r="G22" s="63">
        <f>E22*C22</f>
        <v>0</v>
      </c>
      <c r="H22" s="43"/>
      <c r="I22" s="9"/>
      <c r="J22" s="2"/>
      <c r="K22" s="2"/>
      <c r="L22" s="2"/>
      <c r="M22" s="2"/>
    </row>
    <row r="23" spans="1:13" ht="15" x14ac:dyDescent="0.2">
      <c r="A23" s="8"/>
      <c r="B23" s="43"/>
      <c r="C23" s="165"/>
      <c r="D23" s="43" t="s">
        <v>35</v>
      </c>
      <c r="E23" s="161"/>
      <c r="F23" s="43" t="s">
        <v>36</v>
      </c>
      <c r="G23" s="63">
        <f>E23*C23</f>
        <v>0</v>
      </c>
      <c r="H23" s="43"/>
      <c r="I23" s="65"/>
      <c r="J23" s="14"/>
      <c r="K23" s="2"/>
      <c r="L23" s="66"/>
      <c r="M23" s="2"/>
    </row>
    <row r="24" spans="1:13" ht="15" x14ac:dyDescent="0.2">
      <c r="A24" s="8"/>
      <c r="B24" s="51" t="s">
        <v>37</v>
      </c>
      <c r="C24" s="43"/>
      <c r="D24" s="43"/>
      <c r="E24" s="56"/>
      <c r="F24" s="43"/>
      <c r="G24" s="57"/>
      <c r="H24" s="43"/>
      <c r="I24" s="65"/>
      <c r="J24" s="14"/>
      <c r="K24" s="2"/>
      <c r="L24" s="66"/>
      <c r="M24" s="2"/>
    </row>
    <row r="25" spans="1:13" ht="9.75" customHeight="1" x14ac:dyDescent="0.2">
      <c r="A25" s="8"/>
      <c r="B25" s="43"/>
      <c r="C25" s="43"/>
      <c r="D25" s="43"/>
      <c r="E25" s="56"/>
      <c r="F25" s="43"/>
      <c r="G25" s="57"/>
      <c r="H25" s="43"/>
      <c r="I25" s="65"/>
      <c r="J25" s="14"/>
      <c r="K25" s="2"/>
      <c r="L25" s="66"/>
      <c r="M25" s="2"/>
    </row>
    <row r="26" spans="1:13" ht="17.25" customHeight="1" thickBot="1" x14ac:dyDescent="0.3">
      <c r="A26" s="67" t="s">
        <v>38</v>
      </c>
      <c r="B26" s="2"/>
      <c r="C26" s="43"/>
      <c r="D26" s="43"/>
      <c r="E26" s="68">
        <f>SUM(E20:E23)</f>
        <v>0</v>
      </c>
      <c r="F26" s="42" t="s">
        <v>32</v>
      </c>
      <c r="G26" s="43"/>
      <c r="H26" s="69">
        <f>SUM(G20:G23)</f>
        <v>0</v>
      </c>
      <c r="I26" s="9"/>
      <c r="J26" s="2"/>
      <c r="K26" s="2"/>
      <c r="L26" s="2"/>
      <c r="M26" s="2"/>
    </row>
    <row r="27" spans="1:13" ht="15.75" thickTop="1" x14ac:dyDescent="0.2">
      <c r="A27" s="8"/>
      <c r="B27" s="70"/>
      <c r="C27" s="71"/>
      <c r="D27" s="43"/>
      <c r="E27" s="43"/>
      <c r="F27" s="43"/>
      <c r="G27" s="43"/>
      <c r="H27" s="43"/>
      <c r="I27" s="9"/>
      <c r="J27" s="2"/>
      <c r="K27" s="2"/>
      <c r="L27" s="2"/>
      <c r="M27" s="2"/>
    </row>
    <row r="28" spans="1:13" ht="15.75" x14ac:dyDescent="0.25">
      <c r="A28" s="8"/>
      <c r="B28" s="72" t="s">
        <v>77</v>
      </c>
      <c r="C28" s="73"/>
      <c r="D28" s="73"/>
      <c r="E28" s="73"/>
      <c r="F28" s="73"/>
      <c r="G28" s="73"/>
      <c r="H28" s="71"/>
      <c r="I28" s="74"/>
      <c r="K28" s="2"/>
      <c r="L28" s="2"/>
      <c r="M28" s="2"/>
    </row>
    <row r="29" spans="1:13" ht="6.75" customHeight="1" x14ac:dyDescent="0.2">
      <c r="A29" s="8"/>
      <c r="B29" s="75"/>
      <c r="C29" s="73"/>
      <c r="D29" s="73"/>
      <c r="E29" s="73"/>
      <c r="F29" s="73"/>
      <c r="G29" s="73"/>
      <c r="H29" s="71"/>
      <c r="I29" s="74"/>
      <c r="K29" s="2"/>
      <c r="L29" s="2"/>
      <c r="M29" s="2"/>
    </row>
    <row r="30" spans="1:13" ht="16.5" thickBot="1" x14ac:dyDescent="0.3">
      <c r="A30" s="8"/>
      <c r="B30" s="76" t="s">
        <v>78</v>
      </c>
      <c r="C30" s="77">
        <f>E26</f>
        <v>0</v>
      </c>
      <c r="D30" s="73" t="s">
        <v>41</v>
      </c>
      <c r="E30" s="73"/>
      <c r="F30" s="78">
        <f>C30/2088</f>
        <v>0</v>
      </c>
      <c r="G30" s="79" t="s">
        <v>42</v>
      </c>
      <c r="H30" s="43"/>
      <c r="I30" s="74"/>
      <c r="J30" s="80"/>
      <c r="K30" s="2"/>
      <c r="L30" s="2"/>
      <c r="M30" s="2"/>
    </row>
    <row r="31" spans="1:13" ht="12" customHeight="1" thickTop="1" x14ac:dyDescent="0.2">
      <c r="A31" s="8"/>
      <c r="B31" s="43"/>
      <c r="C31" s="43"/>
      <c r="D31" s="43"/>
      <c r="E31" s="43"/>
      <c r="F31" s="71"/>
      <c r="G31" s="71"/>
      <c r="H31" s="71"/>
      <c r="I31" s="74"/>
      <c r="J31" s="81"/>
      <c r="K31" s="2"/>
      <c r="L31" s="2"/>
      <c r="M31" s="2"/>
    </row>
    <row r="32" spans="1:13" ht="15.75" x14ac:dyDescent="0.25">
      <c r="A32" s="50" t="s">
        <v>43</v>
      </c>
      <c r="B32" s="1"/>
      <c r="C32" s="43"/>
      <c r="D32" s="43"/>
      <c r="E32" s="82"/>
      <c r="F32" s="43"/>
      <c r="G32" s="43"/>
      <c r="H32" s="43"/>
      <c r="I32" s="9"/>
      <c r="J32" s="2"/>
      <c r="K32" s="2"/>
      <c r="L32" s="2"/>
      <c r="M32" s="2"/>
    </row>
    <row r="33" spans="1:18" ht="9" customHeight="1" x14ac:dyDescent="0.2">
      <c r="A33" s="8"/>
      <c r="B33" s="43"/>
      <c r="C33" s="82"/>
      <c r="D33" s="82"/>
      <c r="E33" s="82"/>
      <c r="F33" s="43"/>
      <c r="G33" s="43"/>
      <c r="H33" s="43"/>
      <c r="I33" s="9"/>
      <c r="J33" s="2"/>
      <c r="K33" s="2"/>
      <c r="L33" s="2"/>
      <c r="M33" s="2"/>
    </row>
    <row r="34" spans="1:18" ht="15" x14ac:dyDescent="0.2">
      <c r="A34" s="8"/>
      <c r="B34" s="57" t="s">
        <v>44</v>
      </c>
      <c r="C34" s="43"/>
      <c r="D34" s="43"/>
      <c r="E34" s="43"/>
      <c r="F34" s="61" t="s">
        <v>34</v>
      </c>
      <c r="G34" s="43"/>
      <c r="H34" s="43"/>
      <c r="I34" s="9"/>
      <c r="J34" s="2"/>
      <c r="K34" s="2"/>
      <c r="L34" s="2"/>
      <c r="M34" s="2"/>
    </row>
    <row r="35" spans="1:18" ht="15" x14ac:dyDescent="0.2">
      <c r="A35" s="8"/>
      <c r="B35" s="51" t="s">
        <v>45</v>
      </c>
      <c r="C35" s="43"/>
      <c r="D35" s="43"/>
      <c r="E35" s="53">
        <f>15*8*F30</f>
        <v>0</v>
      </c>
      <c r="F35" s="43" t="s">
        <v>46</v>
      </c>
      <c r="G35" s="43"/>
      <c r="H35" s="43"/>
      <c r="I35" s="9"/>
      <c r="J35" s="2"/>
      <c r="K35" s="2"/>
      <c r="L35" s="2"/>
      <c r="M35" s="2"/>
    </row>
    <row r="36" spans="1:18" ht="15" x14ac:dyDescent="0.2">
      <c r="A36" s="8"/>
      <c r="B36" s="51" t="s">
        <v>146</v>
      </c>
      <c r="C36" s="43"/>
      <c r="D36" s="43"/>
      <c r="E36" s="55">
        <f>6*8*F30</f>
        <v>0</v>
      </c>
      <c r="F36" s="43" t="s">
        <v>46</v>
      </c>
      <c r="G36" s="43"/>
      <c r="H36" s="43"/>
      <c r="I36" s="9"/>
      <c r="J36" s="2"/>
      <c r="K36" s="2"/>
      <c r="L36" s="2"/>
      <c r="M36" s="2"/>
    </row>
    <row r="37" spans="1:18" ht="15" x14ac:dyDescent="0.2">
      <c r="A37" s="8"/>
      <c r="B37" s="51" t="s">
        <v>150</v>
      </c>
      <c r="C37" s="43"/>
      <c r="D37" s="43"/>
      <c r="E37" s="55">
        <f>(12*8*F30)*1.5</f>
        <v>0</v>
      </c>
      <c r="F37" s="43" t="s">
        <v>46</v>
      </c>
      <c r="G37" s="43"/>
      <c r="H37" s="43"/>
      <c r="I37" s="9"/>
      <c r="J37" s="2"/>
      <c r="K37" s="2"/>
      <c r="L37" s="2"/>
      <c r="M37" s="2"/>
    </row>
    <row r="38" spans="1:18" ht="15" x14ac:dyDescent="0.2">
      <c r="A38" s="8"/>
      <c r="B38" s="51" t="s">
        <v>47</v>
      </c>
      <c r="C38" s="43"/>
      <c r="D38" s="43"/>
      <c r="E38" s="55">
        <f>3*8*F30</f>
        <v>0</v>
      </c>
      <c r="F38" s="43" t="s">
        <v>46</v>
      </c>
      <c r="G38" s="43"/>
      <c r="H38" s="43"/>
      <c r="I38" s="83"/>
      <c r="J38" s="43"/>
      <c r="K38" s="43"/>
      <c r="L38" s="43"/>
      <c r="M38" s="43"/>
    </row>
    <row r="39" spans="1:18" ht="16.5" thickBot="1" x14ac:dyDescent="0.3">
      <c r="A39" s="8"/>
      <c r="B39" s="51" t="s">
        <v>48</v>
      </c>
      <c r="C39" s="43"/>
      <c r="D39" s="43"/>
      <c r="E39" s="84">
        <f>SUM(E35:E38)</f>
        <v>0</v>
      </c>
      <c r="F39" s="42" t="s">
        <v>51</v>
      </c>
      <c r="G39" s="43"/>
      <c r="H39" s="43"/>
      <c r="I39" s="83"/>
      <c r="J39" s="43"/>
      <c r="K39" s="43"/>
      <c r="L39" s="43"/>
      <c r="M39" s="43"/>
    </row>
    <row r="40" spans="1:18" ht="15.75" thickTop="1" x14ac:dyDescent="0.2">
      <c r="A40" s="8"/>
      <c r="B40" s="51" t="s">
        <v>49</v>
      </c>
      <c r="C40" s="43"/>
      <c r="D40" s="43"/>
      <c r="E40" s="53">
        <f>E39*0.06</f>
        <v>0</v>
      </c>
      <c r="F40" s="43" t="s">
        <v>46</v>
      </c>
      <c r="G40" s="43"/>
      <c r="H40" s="43"/>
      <c r="I40" s="83"/>
      <c r="J40" s="43"/>
      <c r="K40" s="43"/>
      <c r="L40" s="43"/>
      <c r="M40" s="43"/>
    </row>
    <row r="41" spans="1:18" ht="16.5" thickBot="1" x14ac:dyDescent="0.3">
      <c r="A41" s="8"/>
      <c r="B41" s="60" t="s">
        <v>50</v>
      </c>
      <c r="C41" s="43"/>
      <c r="D41" s="43"/>
      <c r="E41" s="85">
        <f>SUM(E39:E40)</f>
        <v>0</v>
      </c>
      <c r="F41" s="42" t="s">
        <v>51</v>
      </c>
      <c r="G41" s="43"/>
      <c r="H41" s="43"/>
      <c r="I41" s="86"/>
      <c r="J41" s="43"/>
      <c r="K41" s="43"/>
      <c r="L41" s="43"/>
      <c r="M41" s="43"/>
    </row>
    <row r="42" spans="1:18" ht="16.5" thickTop="1" x14ac:dyDescent="0.25">
      <c r="A42" s="8"/>
      <c r="B42" s="60"/>
      <c r="C42" s="43"/>
      <c r="D42" s="43"/>
      <c r="E42" s="43"/>
      <c r="F42" s="42"/>
      <c r="G42" s="43"/>
      <c r="H42" s="43"/>
      <c r="I42" s="86"/>
      <c r="J42" s="43"/>
      <c r="K42" s="43"/>
      <c r="L42" s="43"/>
      <c r="M42" s="43"/>
    </row>
    <row r="43" spans="1:18" ht="15.75" x14ac:dyDescent="0.25">
      <c r="A43" s="87" t="s">
        <v>52</v>
      </c>
      <c r="B43" s="2"/>
      <c r="C43" s="71"/>
      <c r="D43" s="71"/>
      <c r="E43" s="2"/>
      <c r="F43" s="2"/>
      <c r="G43" s="2"/>
      <c r="H43" s="71"/>
      <c r="I43" s="88"/>
      <c r="J43" s="71"/>
      <c r="K43" s="71"/>
      <c r="L43" s="71"/>
      <c r="M43" s="71"/>
      <c r="N43" s="81"/>
      <c r="O43" s="81"/>
      <c r="P43" s="81"/>
      <c r="Q43" s="81"/>
      <c r="R43" s="81"/>
    </row>
    <row r="44" spans="1:18" ht="16.5" thickBot="1" x14ac:dyDescent="0.3">
      <c r="A44" s="8"/>
      <c r="B44" s="42"/>
      <c r="C44" s="43"/>
      <c r="D44" s="89">
        <f>E41</f>
        <v>0</v>
      </c>
      <c r="E44" s="71" t="s">
        <v>53</v>
      </c>
      <c r="F44" s="166"/>
      <c r="G44" s="43" t="s">
        <v>54</v>
      </c>
      <c r="H44" s="101">
        <f>F44*D44</f>
        <v>0</v>
      </c>
      <c r="I44" s="83"/>
      <c r="J44" s="43"/>
      <c r="K44" s="43"/>
      <c r="L44" s="43"/>
      <c r="M44" s="43"/>
    </row>
    <row r="45" spans="1:18" ht="13.5" customHeight="1" thickTop="1" x14ac:dyDescent="0.25">
      <c r="A45" s="8"/>
      <c r="B45" s="42"/>
      <c r="C45" s="43"/>
      <c r="D45" s="91"/>
      <c r="E45" s="71"/>
      <c r="F45" s="92"/>
      <c r="G45" s="43"/>
      <c r="H45" s="62"/>
      <c r="I45" s="83"/>
      <c r="J45" s="43"/>
      <c r="K45" s="43"/>
      <c r="L45" s="43"/>
      <c r="M45" s="43"/>
    </row>
    <row r="46" spans="1:18" ht="15.75" x14ac:dyDescent="0.25">
      <c r="A46" s="8"/>
      <c r="B46" s="72" t="s">
        <v>79</v>
      </c>
      <c r="C46" s="73"/>
      <c r="D46" s="73"/>
      <c r="E46" s="73"/>
      <c r="F46" s="73"/>
      <c r="G46" s="73"/>
      <c r="H46" s="93"/>
      <c r="I46" s="83"/>
      <c r="J46" s="43"/>
      <c r="K46" s="43"/>
      <c r="L46" s="43"/>
      <c r="M46" s="43"/>
    </row>
    <row r="47" spans="1:18" ht="15" x14ac:dyDescent="0.2">
      <c r="A47" s="8"/>
      <c r="B47" s="76" t="s">
        <v>80</v>
      </c>
      <c r="C47" s="73"/>
      <c r="D47" s="73"/>
      <c r="E47" s="73"/>
      <c r="F47" s="73"/>
      <c r="G47" s="73"/>
      <c r="H47" s="93"/>
      <c r="I47" s="83"/>
      <c r="J47" s="43"/>
      <c r="K47" s="43"/>
      <c r="L47" s="43"/>
      <c r="M47" s="43"/>
    </row>
    <row r="48" spans="1:18" ht="16.5" thickBot="1" x14ac:dyDescent="0.3">
      <c r="A48" s="8"/>
      <c r="B48" s="2"/>
      <c r="C48" s="77">
        <f>E41+E26</f>
        <v>0</v>
      </c>
      <c r="D48" s="73" t="s">
        <v>41</v>
      </c>
      <c r="E48" s="73"/>
      <c r="F48" s="78">
        <f>C48/2088</f>
        <v>0</v>
      </c>
      <c r="G48" s="79" t="s">
        <v>42</v>
      </c>
      <c r="H48" s="94"/>
      <c r="I48" s="95"/>
      <c r="J48" s="43"/>
      <c r="K48" s="43"/>
      <c r="L48" s="43"/>
      <c r="M48" s="43"/>
    </row>
    <row r="49" spans="1:13" ht="12.75" customHeight="1" thickTop="1" x14ac:dyDescent="0.25">
      <c r="A49" s="8"/>
      <c r="B49" s="96"/>
      <c r="C49" s="97"/>
      <c r="D49" s="71"/>
      <c r="E49" s="71"/>
      <c r="F49" s="98"/>
      <c r="G49" s="99"/>
      <c r="H49" s="57"/>
      <c r="I49" s="95"/>
      <c r="J49" s="43"/>
      <c r="K49" s="43"/>
      <c r="L49" s="43"/>
      <c r="M49" s="43"/>
    </row>
    <row r="50" spans="1:13" ht="15.75" x14ac:dyDescent="0.25">
      <c r="A50" s="50" t="s">
        <v>57</v>
      </c>
      <c r="B50" s="1"/>
      <c r="C50" s="43"/>
      <c r="D50" s="43"/>
      <c r="E50" s="43"/>
      <c r="F50" s="49"/>
      <c r="G50" s="51"/>
      <c r="H50" s="43"/>
      <c r="I50" s="95"/>
      <c r="J50" s="43"/>
      <c r="K50" s="43"/>
      <c r="L50" s="43"/>
      <c r="M50" s="43"/>
    </row>
    <row r="51" spans="1:13" ht="10.5" customHeight="1" x14ac:dyDescent="0.25">
      <c r="A51" s="8"/>
      <c r="B51" s="42"/>
      <c r="C51" s="43"/>
      <c r="D51" s="43"/>
      <c r="E51" s="43"/>
      <c r="F51" s="43"/>
      <c r="G51" s="43"/>
      <c r="H51" s="43"/>
      <c r="I51" s="83"/>
      <c r="J51" s="43"/>
      <c r="K51" s="49"/>
      <c r="L51" s="43"/>
      <c r="M51" s="43"/>
    </row>
    <row r="52" spans="1:13" ht="15.75" x14ac:dyDescent="0.25">
      <c r="A52" s="100" t="s">
        <v>58</v>
      </c>
      <c r="B52" s="2"/>
      <c r="C52" s="43"/>
      <c r="D52" s="43"/>
      <c r="E52" s="43"/>
      <c r="F52" s="43"/>
      <c r="G52" s="43"/>
      <c r="H52" s="43"/>
      <c r="I52" s="83"/>
      <c r="J52" s="43"/>
      <c r="K52" s="43"/>
      <c r="L52" s="43"/>
      <c r="M52" s="43"/>
    </row>
    <row r="53" spans="1:13" ht="15.75" thickBot="1" x14ac:dyDescent="0.25">
      <c r="A53" s="8"/>
      <c r="B53" s="43" t="s">
        <v>59</v>
      </c>
      <c r="C53" s="43"/>
      <c r="D53" s="68">
        <f>125*F48</f>
        <v>0</v>
      </c>
      <c r="E53" s="71" t="s">
        <v>53</v>
      </c>
      <c r="F53" s="166"/>
      <c r="G53" s="43" t="s">
        <v>54</v>
      </c>
      <c r="H53" s="101">
        <f>F53*D53</f>
        <v>0</v>
      </c>
      <c r="I53" s="83"/>
      <c r="J53" s="43"/>
      <c r="K53" s="49"/>
      <c r="L53" s="43"/>
      <c r="M53" s="43"/>
    </row>
    <row r="54" spans="1:13" ht="8.25" customHeight="1" thickTop="1" x14ac:dyDescent="0.2">
      <c r="A54" s="8"/>
      <c r="B54" s="43"/>
      <c r="C54" s="43"/>
      <c r="D54" s="43"/>
      <c r="E54" s="71"/>
      <c r="F54" s="71"/>
      <c r="G54" s="43"/>
      <c r="H54" s="43"/>
      <c r="I54" s="83"/>
      <c r="J54" s="43"/>
      <c r="K54" s="49"/>
      <c r="L54" s="43"/>
      <c r="M54" s="43"/>
    </row>
    <row r="55" spans="1:13" ht="16.5" thickBot="1" x14ac:dyDescent="0.3">
      <c r="A55" s="8"/>
      <c r="B55" s="12" t="s">
        <v>60</v>
      </c>
      <c r="C55" s="43"/>
      <c r="D55" s="43"/>
      <c r="E55" s="43"/>
      <c r="F55" s="43"/>
      <c r="G55" s="43"/>
      <c r="H55" s="69">
        <f>H53+H44+H26</f>
        <v>0</v>
      </c>
      <c r="I55" s="83"/>
      <c r="J55" s="43"/>
      <c r="K55" s="43"/>
      <c r="L55" s="43"/>
      <c r="M55" s="43"/>
    </row>
    <row r="56" spans="1:13" ht="8.25" customHeight="1" thickTop="1" x14ac:dyDescent="0.2">
      <c r="A56" s="8"/>
      <c r="B56" s="43"/>
      <c r="C56" s="43"/>
      <c r="D56" s="43"/>
      <c r="E56" s="43"/>
      <c r="F56" s="43"/>
      <c r="G56" s="43"/>
      <c r="H56" s="43"/>
      <c r="I56" s="83"/>
      <c r="J56" s="43"/>
      <c r="K56" s="43"/>
      <c r="L56" s="43"/>
      <c r="M56" s="43"/>
    </row>
    <row r="57" spans="1:13" ht="15.75" x14ac:dyDescent="0.25">
      <c r="A57" s="8"/>
      <c r="B57" s="60" t="s">
        <v>61</v>
      </c>
      <c r="C57" s="43"/>
      <c r="D57" s="51"/>
      <c r="E57" s="102"/>
      <c r="F57" s="43"/>
      <c r="G57" s="49"/>
      <c r="H57" s="51"/>
      <c r="I57" s="83"/>
      <c r="J57" s="103"/>
      <c r="K57" s="103"/>
      <c r="L57" s="49"/>
      <c r="M57" s="43"/>
    </row>
    <row r="58" spans="1:13" ht="15" x14ac:dyDescent="0.2">
      <c r="A58" s="8"/>
      <c r="B58" s="51" t="s">
        <v>62</v>
      </c>
      <c r="C58" s="43"/>
      <c r="D58" s="43"/>
      <c r="E58" s="188">
        <v>8.5000000000000006E-2</v>
      </c>
      <c r="F58" s="43"/>
      <c r="H58" s="104">
        <f>H55*E58</f>
        <v>0</v>
      </c>
      <c r="I58" s="9"/>
      <c r="L58" s="2"/>
      <c r="M58" s="2"/>
    </row>
    <row r="59" spans="1:13" ht="15" x14ac:dyDescent="0.2">
      <c r="A59" s="8"/>
      <c r="B59" s="51"/>
      <c r="C59" s="43"/>
      <c r="D59" s="43"/>
      <c r="E59" s="188"/>
      <c r="F59" s="43"/>
      <c r="G59" s="104"/>
      <c r="H59" s="43"/>
      <c r="I59" s="9"/>
      <c r="J59" s="2"/>
      <c r="K59" s="2"/>
      <c r="L59" s="2"/>
      <c r="M59" s="2"/>
    </row>
    <row r="60" spans="1:13" ht="15.75" x14ac:dyDescent="0.25">
      <c r="A60" s="8"/>
      <c r="B60" s="60"/>
      <c r="C60" s="43"/>
      <c r="D60" s="43"/>
      <c r="E60" s="105"/>
      <c r="F60" s="43"/>
      <c r="G60" s="104"/>
      <c r="H60" s="43"/>
      <c r="I60" s="9"/>
      <c r="J60" s="2"/>
      <c r="K60" s="2"/>
      <c r="L60" s="2"/>
      <c r="M60" s="2"/>
    </row>
    <row r="61" spans="1:13" ht="3.75" customHeight="1" x14ac:dyDescent="0.2">
      <c r="A61" s="8"/>
      <c r="B61" s="43"/>
      <c r="C61" s="43"/>
      <c r="D61" s="43"/>
      <c r="E61" s="43"/>
      <c r="F61" s="43"/>
      <c r="G61" s="43"/>
      <c r="H61" s="43"/>
      <c r="I61" s="9"/>
      <c r="J61" s="2"/>
      <c r="K61" s="2"/>
      <c r="L61" s="2"/>
      <c r="M61" s="2"/>
    </row>
    <row r="62" spans="1:13" ht="16.5" thickBot="1" x14ac:dyDescent="0.3">
      <c r="A62" s="50" t="s">
        <v>86</v>
      </c>
      <c r="B62" s="1"/>
      <c r="C62" s="48"/>
      <c r="D62" s="48"/>
      <c r="E62" s="48"/>
      <c r="F62" s="48"/>
      <c r="G62" s="48"/>
      <c r="H62" s="69">
        <f>H55+H58</f>
        <v>0</v>
      </c>
      <c r="I62" s="23"/>
      <c r="J62" s="2"/>
      <c r="K62" s="2"/>
      <c r="L62" s="2"/>
      <c r="M62" s="2"/>
    </row>
    <row r="63" spans="1:13" ht="15.75" thickTop="1" x14ac:dyDescent="0.2"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</row>
    <row r="64" spans="1:13" ht="15" x14ac:dyDescent="0.2"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</row>
    <row r="65" spans="2:28" ht="15" x14ac:dyDescent="0.2"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</row>
    <row r="66" spans="2:28" ht="15" x14ac:dyDescent="0.2"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</row>
    <row r="67" spans="2:28" ht="15" x14ac:dyDescent="0.2"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" x14ac:dyDescent="0.2"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" x14ac:dyDescent="0.2"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" x14ac:dyDescent="0.2"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" x14ac:dyDescent="0.2"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" x14ac:dyDescent="0.2"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" x14ac:dyDescent="0.2"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" x14ac:dyDescent="0.2"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" x14ac:dyDescent="0.2">
      <c r="B75" s="43"/>
      <c r="C75" s="43"/>
      <c r="D75" s="43"/>
      <c r="E75" s="43"/>
      <c r="F75" s="43"/>
      <c r="G75" s="43"/>
      <c r="H75" s="43"/>
      <c r="L75" s="2"/>
      <c r="M75" s="2"/>
    </row>
    <row r="76" spans="2:28" ht="15" x14ac:dyDescent="0.2">
      <c r="B76" s="43"/>
      <c r="C76" s="43"/>
      <c r="D76" s="43"/>
      <c r="E76" s="43"/>
      <c r="F76" s="43"/>
      <c r="G76" s="43"/>
      <c r="H76" s="43"/>
      <c r="L76" s="2"/>
      <c r="M76" s="2"/>
    </row>
    <row r="77" spans="2:28" ht="15" x14ac:dyDescent="0.2">
      <c r="B77" s="43"/>
      <c r="C77" s="43"/>
      <c r="D77" s="43"/>
      <c r="E77" s="43"/>
      <c r="F77" s="43"/>
      <c r="G77" s="43"/>
      <c r="H77" s="43"/>
      <c r="L77" s="2"/>
      <c r="M77" s="2"/>
    </row>
    <row r="78" spans="2:28" ht="15" x14ac:dyDescent="0.2">
      <c r="B78" s="43"/>
      <c r="C78" s="43"/>
      <c r="D78" s="43"/>
      <c r="E78" s="43"/>
      <c r="F78" s="43"/>
      <c r="G78" s="43"/>
      <c r="H78" s="43"/>
      <c r="L78" s="2"/>
      <c r="M78" s="2"/>
    </row>
    <row r="79" spans="2:28" ht="15" x14ac:dyDescent="0.2">
      <c r="B79" s="43"/>
      <c r="C79" s="43"/>
      <c r="D79" s="43"/>
      <c r="E79" s="43"/>
      <c r="F79" s="43"/>
      <c r="G79" s="43"/>
      <c r="H79" s="43"/>
      <c r="L79" s="2"/>
      <c r="M79" s="2"/>
    </row>
    <row r="80" spans="2:28" ht="15" x14ac:dyDescent="0.2">
      <c r="B80" s="43"/>
      <c r="C80" s="43"/>
      <c r="D80" s="43"/>
      <c r="E80" s="43"/>
      <c r="F80" s="43"/>
      <c r="G80" s="43"/>
      <c r="H80" s="43"/>
      <c r="L80" s="2"/>
      <c r="M80" s="2"/>
    </row>
    <row r="81" spans="2:13" ht="15" x14ac:dyDescent="0.2">
      <c r="B81" s="43"/>
      <c r="C81" s="43"/>
      <c r="D81" s="43"/>
      <c r="E81" s="43"/>
      <c r="F81" s="43"/>
      <c r="G81" s="43"/>
      <c r="H81" s="43"/>
      <c r="L81" s="2"/>
      <c r="M81" s="2"/>
    </row>
    <row r="82" spans="2:13" ht="15" x14ac:dyDescent="0.2">
      <c r="B82" s="43"/>
      <c r="C82" s="43"/>
      <c r="D82" s="43"/>
      <c r="E82" s="43"/>
      <c r="F82" s="43"/>
      <c r="G82" s="43"/>
      <c r="H82" s="43"/>
      <c r="L82" s="2"/>
      <c r="M82" s="2"/>
    </row>
    <row r="83" spans="2:13" ht="15" x14ac:dyDescent="0.2">
      <c r="B83" s="43"/>
      <c r="C83" s="43"/>
      <c r="D83" s="43"/>
      <c r="E83" s="43"/>
      <c r="F83" s="43"/>
      <c r="G83" s="43"/>
      <c r="H83" s="43"/>
      <c r="L83" s="2"/>
      <c r="M83" s="2"/>
    </row>
    <row r="84" spans="2:13" ht="15" x14ac:dyDescent="0.2">
      <c r="B84" s="43"/>
      <c r="C84" s="43"/>
      <c r="D84" s="43"/>
      <c r="E84" s="43"/>
      <c r="F84" s="43"/>
      <c r="G84" s="43"/>
      <c r="H84" s="43"/>
      <c r="L84" s="2"/>
      <c r="M84" s="2"/>
    </row>
    <row r="85" spans="2:13" ht="15" x14ac:dyDescent="0.2">
      <c r="B85" s="43"/>
      <c r="C85" s="43"/>
      <c r="D85" s="43"/>
      <c r="E85" s="43"/>
      <c r="F85" s="43"/>
      <c r="G85" s="43"/>
      <c r="H85" s="43"/>
      <c r="L85" s="2"/>
      <c r="M85" s="2"/>
    </row>
    <row r="86" spans="2:13" ht="15" x14ac:dyDescent="0.2">
      <c r="B86" s="43"/>
      <c r="C86" s="43"/>
      <c r="D86" s="43"/>
      <c r="E86" s="43"/>
      <c r="F86" s="43"/>
      <c r="G86" s="43"/>
      <c r="H86" s="43"/>
      <c r="L86" s="2"/>
      <c r="M86" s="2"/>
    </row>
    <row r="87" spans="2:13" ht="15" x14ac:dyDescent="0.2">
      <c r="B87" s="43"/>
      <c r="C87" s="43"/>
      <c r="D87" s="43"/>
      <c r="E87" s="43"/>
      <c r="F87" s="43"/>
      <c r="G87" s="43"/>
      <c r="H87" s="43"/>
      <c r="L87" s="2"/>
      <c r="M87" s="2"/>
    </row>
    <row r="88" spans="2:13" ht="15" x14ac:dyDescent="0.2">
      <c r="B88" s="43"/>
      <c r="C88" s="43"/>
      <c r="D88" s="43"/>
      <c r="E88" s="43"/>
      <c r="F88" s="43"/>
      <c r="G88" s="43"/>
      <c r="H88" s="43"/>
      <c r="L88" s="2"/>
      <c r="M88" s="2"/>
    </row>
    <row r="89" spans="2:13" ht="15" x14ac:dyDescent="0.2">
      <c r="B89" s="43"/>
      <c r="C89" s="43"/>
      <c r="D89" s="43"/>
      <c r="E89" s="43"/>
      <c r="F89" s="43"/>
      <c r="G89" s="43"/>
      <c r="H89" s="43"/>
      <c r="L89" s="2"/>
      <c r="M89" s="2"/>
    </row>
    <row r="90" spans="2:13" ht="15" x14ac:dyDescent="0.2">
      <c r="B90" s="43"/>
      <c r="C90" s="43"/>
      <c r="D90" s="43"/>
      <c r="E90" s="43"/>
      <c r="F90" s="43"/>
      <c r="G90" s="43"/>
      <c r="H90" s="43"/>
      <c r="L90" s="2"/>
      <c r="M90" s="2"/>
    </row>
    <row r="91" spans="2:13" ht="15" x14ac:dyDescent="0.2">
      <c r="B91" s="43"/>
      <c r="C91" s="43"/>
      <c r="D91" s="43"/>
      <c r="E91" s="43"/>
      <c r="F91" s="43"/>
      <c r="G91" s="43"/>
      <c r="H91" s="43"/>
      <c r="L91" s="2"/>
      <c r="M91" s="2"/>
    </row>
    <row r="92" spans="2:13" ht="15" x14ac:dyDescent="0.2">
      <c r="B92" s="43"/>
      <c r="C92" s="43"/>
      <c r="D92" s="43"/>
      <c r="E92" s="43"/>
      <c r="F92" s="43"/>
      <c r="G92" s="43"/>
      <c r="H92" s="43"/>
      <c r="L92" s="2"/>
      <c r="M92" s="2"/>
    </row>
    <row r="93" spans="2:13" ht="15" x14ac:dyDescent="0.2">
      <c r="B93" s="43"/>
      <c r="C93" s="43"/>
      <c r="D93" s="43"/>
      <c r="E93" s="43"/>
      <c r="F93" s="43"/>
      <c r="G93" s="43"/>
      <c r="H93" s="43"/>
      <c r="L93" s="2"/>
      <c r="M93" s="2"/>
    </row>
    <row r="94" spans="2:13" ht="15" x14ac:dyDescent="0.2">
      <c r="B94" s="43"/>
      <c r="C94" s="43"/>
      <c r="D94" s="43"/>
      <c r="E94" s="43"/>
      <c r="F94" s="43"/>
      <c r="G94" s="43"/>
      <c r="H94" s="43"/>
      <c r="L94" s="2"/>
      <c r="M94" s="2"/>
    </row>
    <row r="95" spans="2:13" ht="15" x14ac:dyDescent="0.2">
      <c r="B95" s="43"/>
      <c r="C95" s="43"/>
      <c r="D95" s="43"/>
      <c r="E95" s="43"/>
      <c r="F95" s="43"/>
      <c r="G95" s="43"/>
      <c r="H95" s="43"/>
      <c r="L95" s="2"/>
      <c r="M95" s="2"/>
    </row>
    <row r="96" spans="2:13" ht="15" x14ac:dyDescent="0.2">
      <c r="B96" s="43"/>
      <c r="C96" s="43"/>
      <c r="D96" s="43"/>
      <c r="E96" s="43"/>
      <c r="F96" s="43"/>
      <c r="G96" s="43"/>
      <c r="H96" s="43"/>
      <c r="L96" s="2"/>
      <c r="M96" s="2"/>
    </row>
    <row r="97" spans="2:13" x14ac:dyDescent="0.2">
      <c r="B97" s="2"/>
      <c r="C97" s="2"/>
      <c r="D97" s="2"/>
      <c r="E97" s="2"/>
      <c r="F97" s="2"/>
      <c r="G97" s="2"/>
      <c r="H97" s="2"/>
      <c r="L97" s="2"/>
      <c r="M97" s="2"/>
    </row>
    <row r="98" spans="2:13" x14ac:dyDescent="0.2">
      <c r="B98" s="2"/>
      <c r="C98" s="2"/>
      <c r="D98" s="2"/>
      <c r="E98" s="2"/>
      <c r="F98" s="2"/>
      <c r="G98" s="2"/>
      <c r="H98" s="2"/>
      <c r="L98" s="2"/>
      <c r="M98" s="2"/>
    </row>
    <row r="99" spans="2:13" x14ac:dyDescent="0.2">
      <c r="B99" s="2"/>
      <c r="C99" s="2"/>
      <c r="D99" s="2"/>
      <c r="E99" s="2"/>
      <c r="F99" s="2"/>
      <c r="G99" s="2"/>
      <c r="H99" s="2"/>
      <c r="L99" s="2"/>
      <c r="M99" s="2"/>
    </row>
    <row r="100" spans="2:13" x14ac:dyDescent="0.2">
      <c r="B100" s="2"/>
      <c r="C100" s="2"/>
      <c r="D100" s="2"/>
      <c r="E100" s="2"/>
      <c r="F100" s="2"/>
      <c r="G100" s="2"/>
      <c r="H100" s="2"/>
      <c r="L100" s="2"/>
      <c r="M100" s="2"/>
    </row>
    <row r="101" spans="2:13" x14ac:dyDescent="0.2">
      <c r="B101" s="2"/>
      <c r="C101" s="2"/>
      <c r="D101" s="2"/>
      <c r="E101" s="2"/>
      <c r="F101" s="2"/>
      <c r="G101" s="2"/>
      <c r="H101" s="2"/>
      <c r="L101" s="2"/>
      <c r="M101" s="2"/>
    </row>
    <row r="102" spans="2:13" x14ac:dyDescent="0.2">
      <c r="B102" s="2"/>
      <c r="C102" s="2"/>
      <c r="D102" s="2"/>
      <c r="E102" s="2"/>
      <c r="F102" s="2"/>
      <c r="G102" s="2"/>
      <c r="H102" s="2"/>
      <c r="L102" s="2"/>
      <c r="M102" s="2"/>
    </row>
    <row r="103" spans="2:13" x14ac:dyDescent="0.2">
      <c r="B103" s="2"/>
      <c r="C103" s="2"/>
      <c r="D103" s="2"/>
      <c r="E103" s="2"/>
      <c r="F103" s="2"/>
      <c r="G103" s="2"/>
      <c r="H103" s="2"/>
      <c r="L103" s="2"/>
      <c r="M103" s="2"/>
    </row>
    <row r="104" spans="2:13" x14ac:dyDescent="0.2">
      <c r="B104" s="2"/>
      <c r="C104" s="2"/>
      <c r="D104" s="2"/>
      <c r="E104" s="2"/>
      <c r="F104" s="2"/>
      <c r="G104" s="2"/>
      <c r="H104" s="2"/>
      <c r="L104" s="2"/>
      <c r="M104" s="2"/>
    </row>
    <row r="105" spans="2:13" x14ac:dyDescent="0.2">
      <c r="B105" s="2"/>
      <c r="C105" s="2"/>
      <c r="D105" s="2"/>
      <c r="E105" s="2"/>
      <c r="F105" s="2"/>
      <c r="G105" s="2"/>
      <c r="H105" s="2"/>
      <c r="L105" s="2"/>
      <c r="M105" s="2"/>
    </row>
    <row r="106" spans="2:13" x14ac:dyDescent="0.2">
      <c r="B106" s="2"/>
      <c r="C106" s="2"/>
      <c r="D106" s="2"/>
      <c r="E106" s="2"/>
      <c r="F106" s="2"/>
      <c r="G106" s="2"/>
      <c r="H106" s="2"/>
      <c r="L106" s="2"/>
      <c r="M106" s="2"/>
    </row>
    <row r="107" spans="2:13" x14ac:dyDescent="0.2">
      <c r="B107" s="2"/>
      <c r="C107" s="2"/>
      <c r="D107" s="2"/>
      <c r="E107" s="2"/>
      <c r="F107" s="2"/>
      <c r="G107" s="2"/>
      <c r="H107" s="2"/>
      <c r="L107" s="2"/>
      <c r="M107" s="2"/>
    </row>
    <row r="108" spans="2:13" x14ac:dyDescent="0.2">
      <c r="B108" s="2"/>
      <c r="C108" s="2"/>
      <c r="D108" s="2"/>
      <c r="E108" s="2"/>
      <c r="F108" s="2"/>
      <c r="G108" s="2"/>
      <c r="H108" s="2"/>
      <c r="L108" s="2"/>
      <c r="M108" s="2"/>
    </row>
    <row r="109" spans="2:13" x14ac:dyDescent="0.2">
      <c r="B109" s="2"/>
      <c r="C109" s="2"/>
      <c r="D109" s="2"/>
      <c r="E109" s="2"/>
      <c r="F109" s="2"/>
      <c r="G109" s="2"/>
      <c r="H109" s="2"/>
      <c r="L109" s="2"/>
      <c r="M109" s="2"/>
    </row>
    <row r="110" spans="2:13" x14ac:dyDescent="0.2">
      <c r="B110" s="2"/>
      <c r="C110" s="2"/>
      <c r="D110" s="2"/>
      <c r="E110" s="2"/>
      <c r="F110" s="2"/>
      <c r="G110" s="2"/>
      <c r="H110" s="2"/>
      <c r="L110" s="2"/>
      <c r="M110" s="2"/>
    </row>
    <row r="111" spans="2:13" x14ac:dyDescent="0.2">
      <c r="B111" s="2"/>
      <c r="C111" s="2"/>
      <c r="D111" s="2"/>
      <c r="E111" s="2"/>
      <c r="F111" s="2"/>
      <c r="G111" s="2"/>
      <c r="H111" s="2"/>
      <c r="L111" s="2"/>
      <c r="M111" s="2"/>
    </row>
    <row r="112" spans="2:13" x14ac:dyDescent="0.2">
      <c r="B112" s="2"/>
      <c r="C112" s="2"/>
      <c r="D112" s="2"/>
      <c r="E112" s="2"/>
      <c r="F112" s="2"/>
      <c r="G112" s="2"/>
      <c r="H112" s="2"/>
      <c r="L112" s="2"/>
      <c r="M112" s="2"/>
    </row>
    <row r="113" spans="2:13" x14ac:dyDescent="0.2">
      <c r="B113" s="2"/>
      <c r="C113" s="2"/>
      <c r="D113" s="2"/>
      <c r="E113" s="2"/>
      <c r="F113" s="2"/>
      <c r="G113" s="2"/>
      <c r="H113" s="2"/>
      <c r="L113" s="2"/>
      <c r="M113" s="2"/>
    </row>
    <row r="114" spans="2:13" x14ac:dyDescent="0.2">
      <c r="B114" s="2"/>
      <c r="C114" s="2"/>
      <c r="D114" s="2"/>
      <c r="E114" s="2"/>
      <c r="F114" s="2"/>
      <c r="G114" s="2"/>
      <c r="H114" s="2"/>
      <c r="L114" s="2"/>
      <c r="M114" s="2"/>
    </row>
    <row r="115" spans="2:13" x14ac:dyDescent="0.2">
      <c r="B115" s="2"/>
      <c r="C115" s="2"/>
      <c r="D115" s="2"/>
      <c r="E115" s="2"/>
      <c r="F115" s="2"/>
      <c r="G115" s="2"/>
      <c r="H115" s="2"/>
      <c r="L115" s="2"/>
      <c r="M115" s="2"/>
    </row>
    <row r="116" spans="2:13" x14ac:dyDescent="0.2">
      <c r="B116" s="2"/>
      <c r="C116" s="2"/>
      <c r="D116" s="2"/>
      <c r="E116" s="2"/>
      <c r="F116" s="2"/>
      <c r="G116" s="2"/>
      <c r="H116" s="2"/>
      <c r="L116" s="2"/>
      <c r="M116" s="2"/>
    </row>
    <row r="117" spans="2:13" x14ac:dyDescent="0.2">
      <c r="B117" s="2"/>
      <c r="C117" s="2"/>
      <c r="D117" s="2"/>
      <c r="E117" s="2"/>
      <c r="F117" s="2"/>
      <c r="G117" s="2"/>
      <c r="H117" s="2"/>
      <c r="L117" s="2"/>
      <c r="M117" s="2"/>
    </row>
    <row r="118" spans="2:13" x14ac:dyDescent="0.2">
      <c r="B118" s="2"/>
      <c r="C118" s="2"/>
      <c r="D118" s="2"/>
      <c r="E118" s="2"/>
      <c r="F118" s="2"/>
      <c r="G118" s="2"/>
      <c r="H118" s="2"/>
      <c r="L118" s="2"/>
      <c r="M118" s="2"/>
    </row>
    <row r="119" spans="2:13" x14ac:dyDescent="0.2">
      <c r="B119" s="2"/>
      <c r="C119" s="2"/>
      <c r="D119" s="2"/>
      <c r="E119" s="2"/>
      <c r="F119" s="2"/>
      <c r="G119" s="2"/>
      <c r="H119" s="2"/>
      <c r="L119" s="2"/>
      <c r="M119" s="2"/>
    </row>
    <row r="120" spans="2:13" x14ac:dyDescent="0.2">
      <c r="B120" s="2"/>
      <c r="C120" s="2"/>
      <c r="D120" s="2"/>
      <c r="E120" s="2"/>
      <c r="F120" s="2"/>
      <c r="G120" s="2"/>
      <c r="H120" s="2"/>
      <c r="L120" s="2"/>
      <c r="M120" s="2"/>
    </row>
    <row r="121" spans="2:13" x14ac:dyDescent="0.2">
      <c r="B121" s="2"/>
      <c r="C121" s="2"/>
      <c r="D121" s="2"/>
      <c r="E121" s="2"/>
      <c r="F121" s="2"/>
      <c r="G121" s="2"/>
      <c r="H121" s="2"/>
      <c r="L121" s="2"/>
      <c r="M121" s="2"/>
    </row>
    <row r="122" spans="2:13" x14ac:dyDescent="0.2">
      <c r="B122" s="2"/>
      <c r="C122" s="2"/>
      <c r="D122" s="2"/>
      <c r="E122" s="2"/>
      <c r="F122" s="2"/>
      <c r="G122" s="2"/>
      <c r="H122" s="2"/>
      <c r="L122" s="2"/>
      <c r="M122" s="2"/>
    </row>
    <row r="123" spans="2:13" x14ac:dyDescent="0.2">
      <c r="B123" s="2"/>
      <c r="C123" s="2"/>
      <c r="D123" s="2"/>
      <c r="E123" s="2"/>
      <c r="F123" s="2"/>
      <c r="G123" s="2"/>
      <c r="H123" s="2"/>
      <c r="L123" s="2"/>
      <c r="M123" s="2"/>
    </row>
    <row r="124" spans="2:13" x14ac:dyDescent="0.2">
      <c r="B124" s="2"/>
      <c r="C124" s="2"/>
      <c r="D124" s="2"/>
      <c r="E124" s="2"/>
      <c r="F124" s="2"/>
      <c r="G124" s="2"/>
      <c r="H124" s="2"/>
      <c r="L124" s="2"/>
      <c r="M124" s="2"/>
    </row>
    <row r="125" spans="2:13" x14ac:dyDescent="0.2">
      <c r="L125" s="2"/>
      <c r="M125" s="2"/>
    </row>
    <row r="126" spans="2:13" x14ac:dyDescent="0.2">
      <c r="L126" s="2"/>
      <c r="M126" s="2"/>
    </row>
    <row r="127" spans="2:13" x14ac:dyDescent="0.2">
      <c r="L127" s="2"/>
      <c r="M127" s="2"/>
    </row>
    <row r="128" spans="2:13" x14ac:dyDescent="0.2">
      <c r="L128" s="2"/>
      <c r="M128" s="2"/>
    </row>
    <row r="129" spans="12:13" x14ac:dyDescent="0.2">
      <c r="L129" s="2"/>
      <c r="M129" s="2"/>
    </row>
    <row r="130" spans="12:13" x14ac:dyDescent="0.2">
      <c r="L130" s="2"/>
      <c r="M130" s="2"/>
    </row>
    <row r="131" spans="12:13" x14ac:dyDescent="0.2">
      <c r="L131" s="2"/>
      <c r="M131" s="2"/>
    </row>
    <row r="132" spans="12:13" x14ac:dyDescent="0.2">
      <c r="L132" s="2"/>
      <c r="M132" s="2"/>
    </row>
    <row r="133" spans="12:13" x14ac:dyDescent="0.2">
      <c r="L133" s="2"/>
      <c r="M133" s="2"/>
    </row>
    <row r="134" spans="12:13" x14ac:dyDescent="0.2">
      <c r="L134" s="2"/>
      <c r="M134" s="2"/>
    </row>
    <row r="135" spans="12:13" x14ac:dyDescent="0.2">
      <c r="L135" s="2"/>
      <c r="M135" s="2"/>
    </row>
    <row r="136" spans="12:13" x14ac:dyDescent="0.2">
      <c r="L136" s="2"/>
      <c r="M136" s="2"/>
    </row>
    <row r="137" spans="12:13" x14ac:dyDescent="0.2">
      <c r="L137" s="2"/>
      <c r="M137" s="2"/>
    </row>
    <row r="138" spans="12:13" x14ac:dyDescent="0.2">
      <c r="L138" s="2"/>
      <c r="M138" s="2"/>
    </row>
    <row r="139" spans="12:13" x14ac:dyDescent="0.2">
      <c r="L139" s="2"/>
      <c r="M139" s="2"/>
    </row>
    <row r="140" spans="12:13" x14ac:dyDescent="0.2">
      <c r="L140" s="2"/>
      <c r="M140" s="2"/>
    </row>
    <row r="141" spans="12:13" x14ac:dyDescent="0.2">
      <c r="L141" s="2"/>
      <c r="M141" s="2"/>
    </row>
    <row r="142" spans="12:13" x14ac:dyDescent="0.2">
      <c r="L142" s="2"/>
      <c r="M142" s="2"/>
    </row>
    <row r="143" spans="12:13" x14ac:dyDescent="0.2">
      <c r="L143" s="2"/>
      <c r="M143" s="2"/>
    </row>
    <row r="144" spans="12:13" x14ac:dyDescent="0.2">
      <c r="L144" s="2"/>
      <c r="M144" s="2"/>
    </row>
    <row r="145" spans="12:13" x14ac:dyDescent="0.2">
      <c r="L145" s="2"/>
      <c r="M145" s="2"/>
    </row>
    <row r="146" spans="12:13" x14ac:dyDescent="0.2">
      <c r="L146" s="2"/>
      <c r="M146" s="2"/>
    </row>
    <row r="147" spans="12:13" x14ac:dyDescent="0.2">
      <c r="L147" s="2"/>
      <c r="M147" s="2"/>
    </row>
  </sheetData>
  <phoneticPr fontId="13" type="noConversion"/>
  <pageMargins left="0.25" right="0.25" top="0.5" bottom="0.5" header="0" footer="0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topLeftCell="A37" zoomScale="75" workbookViewId="0">
      <selection activeCell="F52" sqref="F52"/>
    </sheetView>
  </sheetViews>
  <sheetFormatPr defaultRowHeight="12.75" x14ac:dyDescent="0.2"/>
  <cols>
    <col min="1" max="1" width="2.140625" customWidth="1"/>
    <col min="2" max="2" width="39" customWidth="1"/>
    <col min="3" max="3" width="10.85546875" customWidth="1"/>
    <col min="4" max="4" width="18.28515625" customWidth="1"/>
    <col min="5" max="5" width="11.85546875" customWidth="1"/>
    <col min="6" max="6" width="9.28515625" customWidth="1"/>
    <col min="7" max="7" width="14.42578125" customWidth="1"/>
    <col min="8" max="8" width="15" customWidth="1"/>
    <col min="9" max="9" width="1.5703125" customWidth="1"/>
    <col min="10" max="10" width="9.85546875" customWidth="1"/>
    <col min="11" max="11" width="7.140625" customWidth="1"/>
    <col min="12" max="12" width="10.5703125" customWidth="1"/>
    <col min="13" max="13" width="9.7109375" customWidth="1"/>
  </cols>
  <sheetData>
    <row r="1" spans="1:22" ht="18" customHeight="1" x14ac:dyDescent="0.25">
      <c r="A1" s="192" t="s">
        <v>153</v>
      </c>
      <c r="B1" s="40"/>
      <c r="C1" s="6"/>
      <c r="D1" s="106"/>
      <c r="E1" s="41"/>
      <c r="F1" s="41"/>
      <c r="G1" s="6"/>
      <c r="H1" s="6"/>
      <c r="I1" s="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x14ac:dyDescent="0.25">
      <c r="A2" s="168" t="s">
        <v>142</v>
      </c>
      <c r="B2" s="42"/>
      <c r="C2" s="43"/>
      <c r="D2" s="12" t="s">
        <v>67</v>
      </c>
      <c r="E2" s="44"/>
      <c r="F2" s="44"/>
      <c r="G2" s="43"/>
      <c r="H2" s="43"/>
      <c r="I2" s="9"/>
      <c r="J2" s="2"/>
      <c r="K2" s="2"/>
      <c r="L2" s="2"/>
      <c r="M2" s="2"/>
    </row>
    <row r="3" spans="1:22" ht="15.75" x14ac:dyDescent="0.25">
      <c r="A3" s="8"/>
      <c r="C3" s="45"/>
      <c r="D3" s="46" t="s">
        <v>140</v>
      </c>
      <c r="E3" s="47"/>
      <c r="F3" s="43"/>
      <c r="G3" s="172"/>
      <c r="H3" s="45"/>
      <c r="I3" s="9"/>
      <c r="J3" s="2"/>
      <c r="K3" s="2"/>
      <c r="L3" s="2"/>
      <c r="M3" s="2"/>
    </row>
    <row r="4" spans="1:22" ht="7.5" customHeight="1" x14ac:dyDescent="0.25">
      <c r="A4" s="8"/>
      <c r="B4" s="2"/>
      <c r="C4" s="12"/>
      <c r="D4" s="2"/>
      <c r="E4" s="43"/>
      <c r="F4" s="43"/>
      <c r="G4" s="49"/>
      <c r="H4" s="43"/>
      <c r="I4" s="9"/>
      <c r="J4" s="2"/>
      <c r="K4" s="2"/>
      <c r="L4" s="2"/>
      <c r="M4" s="2"/>
    </row>
    <row r="5" spans="1:22" ht="15.75" x14ac:dyDescent="0.25">
      <c r="A5" s="50" t="s">
        <v>26</v>
      </c>
      <c r="B5" s="1"/>
      <c r="C5" s="43"/>
      <c r="D5" s="43"/>
      <c r="E5" s="43"/>
      <c r="F5" s="43"/>
      <c r="G5" s="43"/>
      <c r="H5" s="43"/>
      <c r="I5" s="9"/>
      <c r="J5" s="2"/>
      <c r="K5" s="2"/>
      <c r="L5" s="2"/>
      <c r="M5" s="2"/>
    </row>
    <row r="6" spans="1:22" ht="8.25" customHeight="1" x14ac:dyDescent="0.2">
      <c r="A6" s="8"/>
      <c r="B6" s="51"/>
      <c r="C6" s="43"/>
      <c r="D6" s="43"/>
      <c r="E6" s="43"/>
      <c r="F6" s="43"/>
      <c r="G6" s="43"/>
      <c r="H6" s="43"/>
      <c r="I6" s="9"/>
      <c r="J6" s="2"/>
      <c r="K6" s="2"/>
      <c r="L6" s="2"/>
      <c r="M6" s="2"/>
    </row>
    <row r="7" spans="1:22" ht="15" x14ac:dyDescent="0.2">
      <c r="A7" s="8"/>
      <c r="B7" s="51" t="s">
        <v>68</v>
      </c>
      <c r="C7" s="52"/>
      <c r="D7" s="51"/>
      <c r="E7" s="160"/>
      <c r="F7" s="51" t="s">
        <v>28</v>
      </c>
      <c r="G7" s="43"/>
      <c r="H7" s="54"/>
      <c r="I7" s="9"/>
      <c r="J7" s="2"/>
      <c r="K7" s="2"/>
      <c r="L7" s="2"/>
      <c r="M7" s="2"/>
    </row>
    <row r="8" spans="1:22" ht="15" x14ac:dyDescent="0.2">
      <c r="A8" s="8"/>
      <c r="B8" s="51" t="s">
        <v>69</v>
      </c>
      <c r="C8" s="52"/>
      <c r="D8" s="51"/>
      <c r="E8" s="161"/>
      <c r="F8" s="51" t="s">
        <v>28</v>
      </c>
      <c r="G8" s="43"/>
      <c r="H8" s="43"/>
      <c r="I8" s="9"/>
      <c r="J8" s="2"/>
      <c r="K8" s="2"/>
      <c r="L8" s="2"/>
      <c r="M8" s="2"/>
    </row>
    <row r="9" spans="1:22" ht="15" x14ac:dyDescent="0.2">
      <c r="A9" s="8"/>
      <c r="B9" s="51" t="s">
        <v>70</v>
      </c>
      <c r="C9" s="51"/>
      <c r="D9" s="43"/>
      <c r="E9" s="161"/>
      <c r="F9" s="57" t="s">
        <v>28</v>
      </c>
      <c r="G9" s="43"/>
      <c r="H9" s="43"/>
      <c r="I9" s="9"/>
      <c r="J9" s="2"/>
      <c r="K9" s="2"/>
      <c r="L9" s="2"/>
      <c r="M9" s="2"/>
    </row>
    <row r="10" spans="1:22" ht="16.5" customHeight="1" x14ac:dyDescent="0.2">
      <c r="A10" s="8"/>
      <c r="B10" s="51" t="s">
        <v>151</v>
      </c>
      <c r="C10" s="51"/>
      <c r="D10" s="43"/>
      <c r="E10" s="161"/>
      <c r="F10" s="57" t="s">
        <v>28</v>
      </c>
      <c r="G10" s="43"/>
      <c r="H10" s="43"/>
      <c r="I10" s="9"/>
      <c r="J10" s="2"/>
      <c r="K10" s="2"/>
      <c r="L10" s="2"/>
      <c r="M10" s="2"/>
    </row>
    <row r="11" spans="1:22" ht="7.5" customHeight="1" x14ac:dyDescent="0.2">
      <c r="A11" s="8"/>
      <c r="B11" s="57"/>
      <c r="C11" s="51"/>
      <c r="D11" s="43"/>
      <c r="E11" s="56"/>
      <c r="F11" s="57"/>
      <c r="G11" s="43"/>
      <c r="H11" s="43"/>
      <c r="I11" s="9"/>
      <c r="J11" s="2"/>
      <c r="K11" s="2"/>
      <c r="L11" s="2"/>
      <c r="M11" s="2"/>
    </row>
    <row r="12" spans="1:22" ht="15.75" x14ac:dyDescent="0.25">
      <c r="A12" s="8"/>
      <c r="B12" s="187" t="s">
        <v>143</v>
      </c>
      <c r="C12" s="2"/>
      <c r="D12" s="2"/>
      <c r="E12" s="43"/>
      <c r="F12" s="43"/>
      <c r="G12" s="43"/>
      <c r="H12" s="43"/>
      <c r="I12" s="9"/>
      <c r="J12" s="2"/>
      <c r="K12" s="2"/>
      <c r="L12" s="2"/>
      <c r="M12" s="2"/>
    </row>
    <row r="13" spans="1:22" ht="15.75" x14ac:dyDescent="0.25">
      <c r="A13" s="8"/>
      <c r="B13" s="51" t="s">
        <v>82</v>
      </c>
      <c r="C13" s="43"/>
      <c r="D13" s="51"/>
      <c r="E13" s="160"/>
      <c r="F13" s="43" t="s">
        <v>28</v>
      </c>
      <c r="G13" s="43"/>
      <c r="H13" s="54"/>
      <c r="I13" s="9"/>
      <c r="J13" s="2"/>
      <c r="K13" s="2"/>
      <c r="L13" s="2"/>
      <c r="M13" s="2"/>
    </row>
    <row r="14" spans="1:22" ht="15.75" customHeight="1" x14ac:dyDescent="0.25">
      <c r="A14" s="8"/>
      <c r="B14" s="51" t="s">
        <v>83</v>
      </c>
      <c r="C14" s="43"/>
      <c r="D14" s="51"/>
      <c r="E14" s="161"/>
      <c r="F14" s="43" t="s">
        <v>28</v>
      </c>
      <c r="G14" s="43"/>
      <c r="H14" s="54"/>
      <c r="I14" s="9"/>
      <c r="J14" s="2"/>
      <c r="K14" s="2"/>
      <c r="L14" s="2"/>
      <c r="M14" s="2"/>
    </row>
    <row r="15" spans="1:22" ht="15.75" customHeight="1" x14ac:dyDescent="0.25">
      <c r="A15" s="8"/>
      <c r="B15" s="51" t="s">
        <v>84</v>
      </c>
      <c r="C15" s="43"/>
      <c r="D15" s="51"/>
      <c r="E15" s="161"/>
      <c r="F15" s="43" t="s">
        <v>28</v>
      </c>
      <c r="G15" s="43"/>
      <c r="H15" s="54"/>
      <c r="I15" s="9"/>
      <c r="J15" s="2"/>
      <c r="K15" s="2"/>
      <c r="L15" s="2"/>
      <c r="M15" s="2"/>
    </row>
    <row r="16" spans="1:22" ht="7.5" customHeight="1" x14ac:dyDescent="0.25">
      <c r="A16" s="8"/>
      <c r="B16" s="57"/>
      <c r="C16" s="43"/>
      <c r="D16" s="51"/>
      <c r="E16" s="58"/>
      <c r="F16" s="43"/>
      <c r="G16" s="43"/>
      <c r="H16" s="54"/>
      <c r="I16" s="9"/>
      <c r="J16" s="2"/>
      <c r="K16" s="2"/>
      <c r="L16" s="2"/>
      <c r="M16" s="2"/>
    </row>
    <row r="17" spans="1:13" ht="15.75" customHeight="1" thickBot="1" x14ac:dyDescent="0.3">
      <c r="A17" s="8"/>
      <c r="B17" s="12" t="s">
        <v>71</v>
      </c>
      <c r="C17" s="43"/>
      <c r="D17" s="51"/>
      <c r="E17" s="59">
        <f>SUM(E7:E15)</f>
        <v>0</v>
      </c>
      <c r="F17" s="12" t="s">
        <v>32</v>
      </c>
      <c r="G17" s="43"/>
      <c r="H17" s="54"/>
      <c r="I17" s="9"/>
      <c r="J17" s="2"/>
      <c r="K17" s="2"/>
      <c r="L17" s="2"/>
      <c r="M17" s="2"/>
    </row>
    <row r="18" spans="1:13" ht="10.5" customHeight="1" thickTop="1" x14ac:dyDescent="0.25">
      <c r="A18" s="8"/>
      <c r="B18" s="60"/>
      <c r="C18" s="43"/>
      <c r="D18" s="51"/>
      <c r="E18" s="58"/>
      <c r="F18" s="12"/>
      <c r="G18" s="43"/>
      <c r="H18" s="54"/>
      <c r="I18" s="9"/>
      <c r="J18" s="2"/>
      <c r="K18" s="2"/>
      <c r="L18" s="2"/>
      <c r="M18" s="2"/>
    </row>
    <row r="19" spans="1:13" ht="15.75" x14ac:dyDescent="0.25">
      <c r="A19" s="8"/>
      <c r="B19" s="12" t="s">
        <v>72</v>
      </c>
      <c r="C19" s="43"/>
      <c r="D19" s="43"/>
      <c r="E19" s="43"/>
      <c r="F19" s="61" t="s">
        <v>34</v>
      </c>
      <c r="G19" s="43"/>
      <c r="H19" s="62"/>
      <c r="I19" s="9"/>
      <c r="J19" s="2"/>
      <c r="K19" s="2"/>
      <c r="L19" s="2"/>
      <c r="M19" s="2"/>
    </row>
    <row r="20" spans="1:13" ht="15.75" x14ac:dyDescent="0.25">
      <c r="A20" s="8"/>
      <c r="B20" s="12"/>
      <c r="C20" s="164"/>
      <c r="D20" s="43" t="s">
        <v>35</v>
      </c>
      <c r="E20" s="160"/>
      <c r="F20" s="43" t="s">
        <v>36</v>
      </c>
      <c r="G20" s="63">
        <f>E20*C20</f>
        <v>0</v>
      </c>
      <c r="H20" s="54"/>
      <c r="I20" s="64"/>
      <c r="J20" s="2"/>
      <c r="K20" s="2"/>
      <c r="L20" s="2"/>
      <c r="M20" s="2"/>
    </row>
    <row r="21" spans="1:13" ht="15" x14ac:dyDescent="0.2">
      <c r="A21" s="8"/>
      <c r="B21" s="43"/>
      <c r="C21" s="165"/>
      <c r="D21" s="43" t="s">
        <v>35</v>
      </c>
      <c r="E21" s="161"/>
      <c r="F21" s="43" t="s">
        <v>36</v>
      </c>
      <c r="G21" s="63">
        <f>E21*C21</f>
        <v>0</v>
      </c>
      <c r="H21" s="43"/>
      <c r="I21" s="9"/>
      <c r="J21" s="2"/>
      <c r="K21" s="2"/>
      <c r="L21" s="2"/>
      <c r="M21" s="2"/>
    </row>
    <row r="22" spans="1:13" ht="15" x14ac:dyDescent="0.2">
      <c r="A22" s="8"/>
      <c r="B22" s="51"/>
      <c r="C22" s="165"/>
      <c r="D22" s="43" t="s">
        <v>35</v>
      </c>
      <c r="E22" s="161"/>
      <c r="F22" s="43" t="s">
        <v>36</v>
      </c>
      <c r="G22" s="63">
        <f>E22*C22</f>
        <v>0</v>
      </c>
      <c r="H22" s="43"/>
      <c r="I22" s="9"/>
      <c r="J22" s="2"/>
      <c r="K22" s="2"/>
      <c r="L22" s="2"/>
      <c r="M22" s="2"/>
    </row>
    <row r="23" spans="1:13" ht="15.75" x14ac:dyDescent="0.25">
      <c r="A23" s="8"/>
      <c r="B23" s="42" t="s">
        <v>73</v>
      </c>
      <c r="C23" s="165"/>
      <c r="D23" s="51" t="s">
        <v>74</v>
      </c>
      <c r="E23" s="161"/>
      <c r="F23" s="42" t="s">
        <v>75</v>
      </c>
      <c r="G23" s="63">
        <f>E23*C23</f>
        <v>0</v>
      </c>
      <c r="H23" s="43"/>
      <c r="I23" s="65"/>
      <c r="J23" s="14"/>
      <c r="K23" s="2"/>
      <c r="L23" s="66"/>
      <c r="M23" s="2"/>
    </row>
    <row r="24" spans="1:13" ht="15" x14ac:dyDescent="0.2">
      <c r="A24" s="8"/>
      <c r="B24" s="51" t="s">
        <v>37</v>
      </c>
      <c r="C24" s="43"/>
      <c r="D24" s="43"/>
      <c r="E24" s="56"/>
      <c r="F24" s="43"/>
      <c r="G24" s="57"/>
      <c r="H24" s="43"/>
      <c r="I24" s="65"/>
      <c r="J24" s="14"/>
      <c r="K24" s="2"/>
      <c r="L24" s="66"/>
      <c r="M24" s="2"/>
    </row>
    <row r="25" spans="1:13" ht="9.75" customHeight="1" x14ac:dyDescent="0.2">
      <c r="A25" s="8"/>
      <c r="B25" s="43"/>
      <c r="C25" s="43"/>
      <c r="D25" s="43"/>
      <c r="E25" s="56"/>
      <c r="F25" s="43"/>
      <c r="G25" s="57"/>
      <c r="H25" s="43"/>
      <c r="I25" s="65"/>
      <c r="J25" s="14"/>
      <c r="K25" s="2"/>
      <c r="L25" s="66"/>
      <c r="M25" s="2"/>
    </row>
    <row r="26" spans="1:13" ht="17.25" customHeight="1" thickBot="1" x14ac:dyDescent="0.3">
      <c r="A26" s="67" t="s">
        <v>76</v>
      </c>
      <c r="B26" s="2"/>
      <c r="C26" s="43"/>
      <c r="D26" s="43"/>
      <c r="E26" s="56"/>
      <c r="F26" s="42"/>
      <c r="G26" s="43"/>
      <c r="H26" s="69">
        <f>SUM(G20:G23)</f>
        <v>0</v>
      </c>
      <c r="I26" s="9"/>
      <c r="J26" s="2"/>
      <c r="K26" s="2"/>
      <c r="L26" s="2"/>
      <c r="M26" s="2"/>
    </row>
    <row r="27" spans="1:13" ht="15.75" thickTop="1" x14ac:dyDescent="0.2">
      <c r="A27" s="8"/>
      <c r="B27" s="70"/>
      <c r="C27" s="71"/>
      <c r="D27" s="43"/>
      <c r="E27" s="43"/>
      <c r="F27" s="43"/>
      <c r="G27" s="43"/>
      <c r="H27" s="43"/>
      <c r="I27" s="9"/>
      <c r="J27" s="2"/>
      <c r="K27" s="2"/>
      <c r="L27" s="2"/>
      <c r="M27" s="2"/>
    </row>
    <row r="28" spans="1:13" ht="15.75" x14ac:dyDescent="0.25">
      <c r="A28" s="8"/>
      <c r="B28" s="72" t="s">
        <v>77</v>
      </c>
      <c r="C28" s="73"/>
      <c r="D28" s="73"/>
      <c r="E28" s="73"/>
      <c r="F28" s="73"/>
      <c r="G28" s="73"/>
      <c r="H28" s="71"/>
      <c r="I28" s="74"/>
      <c r="K28" s="2"/>
      <c r="L28" s="2"/>
      <c r="M28" s="2"/>
    </row>
    <row r="29" spans="1:13" ht="6.75" customHeight="1" x14ac:dyDescent="0.2">
      <c r="A29" s="8"/>
      <c r="B29" s="75"/>
      <c r="C29" s="73"/>
      <c r="D29" s="73"/>
      <c r="E29" s="73"/>
      <c r="F29" s="73"/>
      <c r="G29" s="73"/>
      <c r="H29" s="71"/>
      <c r="I29" s="74"/>
      <c r="K29" s="2"/>
      <c r="L29" s="2"/>
      <c r="M29" s="2"/>
    </row>
    <row r="30" spans="1:13" ht="16.5" thickBot="1" x14ac:dyDescent="0.3">
      <c r="A30" s="8"/>
      <c r="B30" s="76" t="s">
        <v>78</v>
      </c>
      <c r="C30" s="77">
        <f>E17</f>
        <v>0</v>
      </c>
      <c r="D30" s="73" t="s">
        <v>41</v>
      </c>
      <c r="E30" s="73"/>
      <c r="F30" s="78">
        <f>C30/2088</f>
        <v>0</v>
      </c>
      <c r="G30" s="79" t="s">
        <v>42</v>
      </c>
      <c r="H30" s="43"/>
      <c r="I30" s="74"/>
      <c r="J30" s="80"/>
      <c r="K30" s="2"/>
      <c r="L30" s="2"/>
      <c r="M30" s="2"/>
    </row>
    <row r="31" spans="1:13" ht="12" customHeight="1" thickTop="1" x14ac:dyDescent="0.2">
      <c r="A31" s="8"/>
      <c r="B31" s="43"/>
      <c r="C31" s="43"/>
      <c r="D31" s="43"/>
      <c r="E31" s="43"/>
      <c r="F31" s="71"/>
      <c r="G31" s="71"/>
      <c r="H31" s="71"/>
      <c r="I31" s="74"/>
      <c r="J31" s="81"/>
      <c r="K31" s="2"/>
      <c r="L31" s="2"/>
      <c r="M31" s="2"/>
    </row>
    <row r="32" spans="1:13" ht="15.75" x14ac:dyDescent="0.25">
      <c r="A32" s="50" t="s">
        <v>43</v>
      </c>
      <c r="B32" s="1"/>
      <c r="C32" s="43"/>
      <c r="D32" s="43"/>
      <c r="E32" s="82"/>
      <c r="F32" s="43"/>
      <c r="G32" s="43"/>
      <c r="H32" s="43"/>
      <c r="I32" s="9"/>
      <c r="J32" s="2"/>
      <c r="K32" s="2"/>
      <c r="L32" s="2"/>
      <c r="M32" s="2"/>
    </row>
    <row r="33" spans="1:18" ht="9" customHeight="1" x14ac:dyDescent="0.2">
      <c r="A33" s="8"/>
      <c r="B33" s="43"/>
      <c r="C33" s="82"/>
      <c r="D33" s="82"/>
      <c r="E33" s="82"/>
      <c r="F33" s="43"/>
      <c r="G33" s="43"/>
      <c r="H33" s="43"/>
      <c r="I33" s="9"/>
      <c r="J33" s="2"/>
      <c r="K33" s="2"/>
      <c r="L33" s="2"/>
      <c r="M33" s="2"/>
    </row>
    <row r="34" spans="1:18" ht="15" x14ac:dyDescent="0.2">
      <c r="A34" s="8"/>
      <c r="B34" s="57" t="s">
        <v>44</v>
      </c>
      <c r="C34" s="43"/>
      <c r="D34" s="43"/>
      <c r="E34" s="43"/>
      <c r="F34" s="61" t="s">
        <v>34</v>
      </c>
      <c r="G34" s="43"/>
      <c r="H34" s="43"/>
      <c r="I34" s="9"/>
      <c r="J34" s="2"/>
      <c r="K34" s="2"/>
      <c r="L34" s="2"/>
      <c r="M34" s="2"/>
    </row>
    <row r="35" spans="1:18" ht="15" x14ac:dyDescent="0.2">
      <c r="A35" s="8"/>
      <c r="B35" s="51" t="s">
        <v>45</v>
      </c>
      <c r="C35" s="43"/>
      <c r="D35" s="43"/>
      <c r="E35" s="53">
        <f>15*8*F30</f>
        <v>0</v>
      </c>
      <c r="F35" s="43" t="s">
        <v>46</v>
      </c>
      <c r="G35" s="43"/>
      <c r="H35" s="43"/>
      <c r="I35" s="9"/>
      <c r="J35" s="2"/>
      <c r="K35" s="2"/>
      <c r="L35" s="2"/>
      <c r="M35" s="2"/>
    </row>
    <row r="36" spans="1:18" ht="15" x14ac:dyDescent="0.2">
      <c r="A36" s="8"/>
      <c r="B36" s="51" t="s">
        <v>146</v>
      </c>
      <c r="C36" s="43"/>
      <c r="D36" s="43"/>
      <c r="E36" s="55">
        <f>6*8*F30</f>
        <v>0</v>
      </c>
      <c r="F36" s="43" t="s">
        <v>46</v>
      </c>
      <c r="G36" s="43"/>
      <c r="H36" s="43"/>
      <c r="I36" s="9"/>
      <c r="J36" s="2"/>
      <c r="K36" s="2"/>
      <c r="L36" s="2"/>
      <c r="M36" s="2"/>
    </row>
    <row r="37" spans="1:18" ht="15" x14ac:dyDescent="0.2">
      <c r="A37" s="8"/>
      <c r="B37" s="51" t="s">
        <v>150</v>
      </c>
      <c r="C37" s="43"/>
      <c r="D37" s="43"/>
      <c r="E37" s="55">
        <f>(12*8*F30)*1.5</f>
        <v>0</v>
      </c>
      <c r="F37" s="43" t="s">
        <v>46</v>
      </c>
      <c r="G37" s="43"/>
      <c r="H37" s="43"/>
      <c r="I37" s="9"/>
      <c r="J37" s="2"/>
      <c r="K37" s="2"/>
      <c r="L37" s="2"/>
      <c r="M37" s="2"/>
    </row>
    <row r="38" spans="1:18" ht="15" x14ac:dyDescent="0.2">
      <c r="A38" s="8"/>
      <c r="B38" s="51" t="s">
        <v>47</v>
      </c>
      <c r="C38" s="43"/>
      <c r="D38" s="43"/>
      <c r="E38" s="55">
        <f>3*8*F30</f>
        <v>0</v>
      </c>
      <c r="F38" s="43" t="s">
        <v>46</v>
      </c>
      <c r="G38" s="43"/>
      <c r="H38" s="43"/>
      <c r="I38" s="83"/>
      <c r="J38" s="43"/>
      <c r="K38" s="43"/>
      <c r="L38" s="43"/>
      <c r="M38" s="43"/>
    </row>
    <row r="39" spans="1:18" ht="16.5" thickBot="1" x14ac:dyDescent="0.3">
      <c r="A39" s="8"/>
      <c r="B39" s="51" t="s">
        <v>48</v>
      </c>
      <c r="C39" s="43"/>
      <c r="D39" s="43"/>
      <c r="E39" s="84">
        <f>SUM(E35:E38)</f>
        <v>0</v>
      </c>
      <c r="F39" s="42" t="s">
        <v>46</v>
      </c>
      <c r="G39" s="43"/>
      <c r="H39" s="43"/>
      <c r="I39" s="83"/>
      <c r="J39" s="43"/>
      <c r="K39" s="43"/>
      <c r="L39" s="43"/>
      <c r="M39" s="43"/>
    </row>
    <row r="40" spans="1:18" ht="15.75" thickTop="1" x14ac:dyDescent="0.2">
      <c r="A40" s="8"/>
      <c r="B40" s="51" t="s">
        <v>49</v>
      </c>
      <c r="C40" s="43"/>
      <c r="D40" s="43"/>
      <c r="E40" s="53">
        <f>E39*0.06</f>
        <v>0</v>
      </c>
      <c r="F40" s="43" t="s">
        <v>46</v>
      </c>
      <c r="G40" s="43"/>
      <c r="H40" s="43"/>
      <c r="I40" s="83"/>
      <c r="J40" s="43"/>
      <c r="K40" s="43"/>
      <c r="L40" s="43"/>
      <c r="M40" s="43"/>
    </row>
    <row r="41" spans="1:18" ht="16.5" thickBot="1" x14ac:dyDescent="0.3">
      <c r="A41" s="8"/>
      <c r="B41" s="60" t="s">
        <v>50</v>
      </c>
      <c r="C41" s="43"/>
      <c r="D41" s="43"/>
      <c r="E41" s="85">
        <f>SUM(E39:E40)</f>
        <v>0</v>
      </c>
      <c r="F41" s="42" t="s">
        <v>51</v>
      </c>
      <c r="G41" s="43"/>
      <c r="H41" s="43"/>
      <c r="I41" s="86"/>
      <c r="J41" s="43"/>
      <c r="K41" s="43"/>
      <c r="L41" s="43"/>
      <c r="M41" s="43"/>
    </row>
    <row r="42" spans="1:18" ht="16.5" thickTop="1" x14ac:dyDescent="0.25">
      <c r="A42" s="8"/>
      <c r="B42" s="60"/>
      <c r="C42" s="43"/>
      <c r="D42" s="43"/>
      <c r="E42" s="43"/>
      <c r="F42" s="42"/>
      <c r="G42" s="43"/>
      <c r="H42" s="43"/>
      <c r="I42" s="86"/>
      <c r="J42" s="43"/>
      <c r="K42" s="43"/>
      <c r="L42" s="43"/>
      <c r="M42" s="43"/>
    </row>
    <row r="43" spans="1:18" ht="15.75" x14ac:dyDescent="0.25">
      <c r="A43" s="87" t="s">
        <v>52</v>
      </c>
      <c r="B43" s="2"/>
      <c r="C43" s="71"/>
      <c r="D43" s="71"/>
      <c r="E43" s="2"/>
      <c r="F43" s="2"/>
      <c r="G43" s="2"/>
      <c r="H43" s="71"/>
      <c r="I43" s="88"/>
      <c r="J43" s="71"/>
      <c r="K43" s="71"/>
      <c r="L43" s="71"/>
      <c r="M43" s="71"/>
      <c r="N43" s="81"/>
      <c r="O43" s="81"/>
      <c r="P43" s="81"/>
      <c r="Q43" s="81"/>
      <c r="R43" s="81"/>
    </row>
    <row r="44" spans="1:18" ht="16.5" thickBot="1" x14ac:dyDescent="0.3">
      <c r="A44" s="8"/>
      <c r="B44" s="42"/>
      <c r="C44" s="43"/>
      <c r="D44" s="89">
        <f>E41</f>
        <v>0</v>
      </c>
      <c r="E44" s="71" t="s">
        <v>53</v>
      </c>
      <c r="F44" s="166"/>
      <c r="G44" s="43" t="s">
        <v>54</v>
      </c>
      <c r="H44" s="101">
        <f>F44*D44</f>
        <v>0</v>
      </c>
      <c r="I44" s="83"/>
      <c r="J44" s="43"/>
      <c r="K44" s="43"/>
      <c r="L44" s="43"/>
      <c r="M44" s="43"/>
    </row>
    <row r="45" spans="1:18" ht="13.5" customHeight="1" thickTop="1" x14ac:dyDescent="0.25">
      <c r="A45" s="8"/>
      <c r="B45" s="42"/>
      <c r="C45" s="43"/>
      <c r="D45" s="91"/>
      <c r="E45" s="71"/>
      <c r="F45" s="92"/>
      <c r="G45" s="43"/>
      <c r="H45" s="62"/>
      <c r="I45" s="83"/>
      <c r="J45" s="43"/>
      <c r="K45" s="43"/>
      <c r="L45" s="43"/>
      <c r="M45" s="43"/>
    </row>
    <row r="46" spans="1:18" ht="15.75" x14ac:dyDescent="0.25">
      <c r="A46" s="8"/>
      <c r="B46" s="72" t="s">
        <v>79</v>
      </c>
      <c r="C46" s="73"/>
      <c r="D46" s="73"/>
      <c r="E46" s="73"/>
      <c r="F46" s="73"/>
      <c r="G46" s="73"/>
      <c r="H46" s="93"/>
      <c r="I46" s="83"/>
      <c r="J46" s="43"/>
      <c r="K46" s="43"/>
      <c r="L46" s="43"/>
      <c r="M46" s="43"/>
    </row>
    <row r="47" spans="1:18" ht="15" x14ac:dyDescent="0.2">
      <c r="A47" s="8"/>
      <c r="B47" s="76" t="s">
        <v>80</v>
      </c>
      <c r="C47" s="73"/>
      <c r="D47" s="73"/>
      <c r="E47" s="73"/>
      <c r="F47" s="73"/>
      <c r="G47" s="73"/>
      <c r="H47" s="93"/>
      <c r="I47" s="83"/>
      <c r="J47" s="43"/>
      <c r="K47" s="43"/>
      <c r="L47" s="43"/>
      <c r="M47" s="43"/>
    </row>
    <row r="48" spans="1:18" ht="16.5" thickBot="1" x14ac:dyDescent="0.3">
      <c r="A48" s="8"/>
      <c r="B48" s="2"/>
      <c r="C48" s="77">
        <f>E41+E17</f>
        <v>0</v>
      </c>
      <c r="D48" s="73" t="s">
        <v>41</v>
      </c>
      <c r="E48" s="73"/>
      <c r="F48" s="78">
        <f>C48/2088</f>
        <v>0</v>
      </c>
      <c r="G48" s="79" t="s">
        <v>42</v>
      </c>
      <c r="H48" s="94"/>
      <c r="I48" s="95"/>
      <c r="J48" s="43"/>
      <c r="K48" s="43"/>
      <c r="L48" s="43"/>
      <c r="M48" s="43"/>
    </row>
    <row r="49" spans="1:13" ht="12.75" customHeight="1" thickTop="1" x14ac:dyDescent="0.25">
      <c r="A49" s="8"/>
      <c r="B49" s="96"/>
      <c r="C49" s="97"/>
      <c r="D49" s="71"/>
      <c r="E49" s="71"/>
      <c r="F49" s="98"/>
      <c r="G49" s="99"/>
      <c r="H49" s="57"/>
      <c r="I49" s="95"/>
      <c r="J49" s="43"/>
      <c r="K49" s="43"/>
      <c r="L49" s="43"/>
      <c r="M49" s="43"/>
    </row>
    <row r="50" spans="1:13" ht="15.75" x14ac:dyDescent="0.25">
      <c r="A50" s="50" t="s">
        <v>57</v>
      </c>
      <c r="B50" s="1"/>
      <c r="C50" s="43"/>
      <c r="D50" s="43"/>
      <c r="E50" s="43"/>
      <c r="F50" s="49"/>
      <c r="G50" s="51"/>
      <c r="H50" s="43"/>
      <c r="I50" s="95"/>
      <c r="J50" s="43"/>
      <c r="K50" s="43"/>
      <c r="L50" s="43"/>
      <c r="M50" s="43"/>
    </row>
    <row r="51" spans="1:13" ht="10.5" customHeight="1" x14ac:dyDescent="0.25">
      <c r="A51" s="8"/>
      <c r="B51" s="42"/>
      <c r="C51" s="43"/>
      <c r="D51" s="43"/>
      <c r="E51" s="43"/>
      <c r="F51" s="43"/>
      <c r="G51" s="43"/>
      <c r="H51" s="43"/>
      <c r="I51" s="83"/>
      <c r="J51" s="43"/>
      <c r="K51" s="49"/>
      <c r="L51" s="43"/>
      <c r="M51" s="43"/>
    </row>
    <row r="52" spans="1:13" ht="15.75" x14ac:dyDescent="0.25">
      <c r="A52" s="100" t="s">
        <v>58</v>
      </c>
      <c r="B52" s="2"/>
      <c r="C52" s="43"/>
      <c r="D52" s="43"/>
      <c r="E52" s="43"/>
      <c r="F52" s="43"/>
      <c r="G52" s="43"/>
      <c r="H52" s="43"/>
      <c r="I52" s="83"/>
      <c r="J52" s="43"/>
      <c r="K52" s="43"/>
      <c r="L52" s="43"/>
      <c r="M52" s="43"/>
    </row>
    <row r="53" spans="1:13" ht="15.75" thickBot="1" x14ac:dyDescent="0.25">
      <c r="A53" s="8"/>
      <c r="B53" s="43" t="s">
        <v>59</v>
      </c>
      <c r="C53" s="43"/>
      <c r="D53" s="68">
        <f>125*F48</f>
        <v>0</v>
      </c>
      <c r="E53" s="71" t="s">
        <v>53</v>
      </c>
      <c r="F53" s="166"/>
      <c r="G53" s="43" t="s">
        <v>54</v>
      </c>
      <c r="H53" s="101">
        <f>F53*D53</f>
        <v>0</v>
      </c>
      <c r="I53" s="83"/>
      <c r="J53" s="43"/>
      <c r="K53" s="49"/>
      <c r="L53" s="43"/>
      <c r="M53" s="43"/>
    </row>
    <row r="54" spans="1:13" ht="8.25" customHeight="1" thickTop="1" x14ac:dyDescent="0.2">
      <c r="A54" s="8"/>
      <c r="B54" s="43"/>
      <c r="C54" s="43"/>
      <c r="D54" s="43"/>
      <c r="E54" s="71"/>
      <c r="F54" s="71"/>
      <c r="G54" s="43"/>
      <c r="H54" s="43"/>
      <c r="I54" s="83"/>
      <c r="J54" s="43"/>
      <c r="K54" s="49"/>
      <c r="L54" s="43"/>
      <c r="M54" s="43"/>
    </row>
    <row r="55" spans="1:13" ht="16.5" thickBot="1" x14ac:dyDescent="0.3">
      <c r="A55" s="8"/>
      <c r="B55" s="12" t="s">
        <v>60</v>
      </c>
      <c r="C55" s="43"/>
      <c r="D55" s="43"/>
      <c r="E55" s="43"/>
      <c r="F55" s="43"/>
      <c r="G55" s="43"/>
      <c r="H55" s="69">
        <f>H53+H44+H26</f>
        <v>0</v>
      </c>
      <c r="I55" s="83"/>
      <c r="J55" s="43"/>
      <c r="K55" s="43"/>
      <c r="L55" s="43"/>
      <c r="M55" s="43"/>
    </row>
    <row r="56" spans="1:13" ht="8.25" customHeight="1" thickTop="1" x14ac:dyDescent="0.2">
      <c r="A56" s="8"/>
      <c r="B56" s="43"/>
      <c r="C56" s="43"/>
      <c r="D56" s="43"/>
      <c r="E56" s="43"/>
      <c r="F56" s="43"/>
      <c r="G56" s="43"/>
      <c r="H56" s="43"/>
      <c r="I56" s="83"/>
      <c r="J56" s="43"/>
      <c r="K56" s="43"/>
      <c r="L56" s="43"/>
      <c r="M56" s="43"/>
    </row>
    <row r="57" spans="1:13" ht="15.75" x14ac:dyDescent="0.25">
      <c r="A57" s="8"/>
      <c r="B57" s="60" t="s">
        <v>61</v>
      </c>
      <c r="C57" s="43"/>
      <c r="D57" s="51"/>
      <c r="E57" s="102"/>
      <c r="F57" s="43"/>
      <c r="G57" s="49"/>
      <c r="H57" s="51"/>
      <c r="I57" s="83"/>
      <c r="J57" s="103"/>
      <c r="K57" s="103"/>
      <c r="L57" s="49"/>
      <c r="M57" s="43"/>
    </row>
    <row r="58" spans="1:13" ht="15" x14ac:dyDescent="0.2">
      <c r="A58" s="8"/>
      <c r="B58" s="51" t="s">
        <v>62</v>
      </c>
      <c r="C58" s="43"/>
      <c r="D58" s="43"/>
      <c r="E58" s="188">
        <v>8.5000000000000006E-2</v>
      </c>
      <c r="F58" s="43"/>
      <c r="H58" s="104">
        <f>H55*E58</f>
        <v>0</v>
      </c>
      <c r="I58" s="9"/>
      <c r="L58" s="2"/>
      <c r="M58" s="2"/>
    </row>
    <row r="59" spans="1:13" ht="15" x14ac:dyDescent="0.2">
      <c r="A59" s="8"/>
      <c r="B59" s="51"/>
      <c r="C59" s="43"/>
      <c r="D59" s="43"/>
      <c r="E59" s="188"/>
      <c r="F59" s="43"/>
      <c r="G59" s="104"/>
      <c r="H59" s="43"/>
      <c r="I59" s="9"/>
      <c r="J59" s="2"/>
      <c r="K59" s="2"/>
      <c r="L59" s="2"/>
      <c r="M59" s="2"/>
    </row>
    <row r="60" spans="1:13" ht="15.75" x14ac:dyDescent="0.25">
      <c r="A60" s="8"/>
      <c r="B60" s="60"/>
      <c r="C60" s="43"/>
      <c r="D60" s="43"/>
      <c r="E60" s="105"/>
      <c r="F60" s="43"/>
      <c r="G60" s="104"/>
      <c r="H60" s="43"/>
      <c r="I60" s="9"/>
      <c r="J60" s="2"/>
      <c r="K60" s="2"/>
      <c r="L60" s="2"/>
      <c r="M60" s="2"/>
    </row>
    <row r="61" spans="1:13" ht="3.75" customHeight="1" x14ac:dyDescent="0.2">
      <c r="A61" s="8"/>
      <c r="B61" s="43"/>
      <c r="C61" s="43"/>
      <c r="D61" s="43"/>
      <c r="E61" s="43"/>
      <c r="F61" s="43"/>
      <c r="G61" s="43"/>
      <c r="H61" s="43"/>
      <c r="I61" s="9"/>
      <c r="J61" s="2"/>
      <c r="K61" s="2"/>
      <c r="L61" s="2"/>
      <c r="M61" s="2"/>
    </row>
    <row r="62" spans="1:13" ht="16.5" thickBot="1" x14ac:dyDescent="0.3">
      <c r="A62" s="50" t="s">
        <v>81</v>
      </c>
      <c r="B62" s="1"/>
      <c r="C62" s="48"/>
      <c r="D62" s="48"/>
      <c r="E62" s="48"/>
      <c r="F62" s="48"/>
      <c r="G62" s="48"/>
      <c r="H62" s="69">
        <f>H55+H58</f>
        <v>0</v>
      </c>
      <c r="I62" s="23"/>
      <c r="J62" s="2"/>
      <c r="K62" s="2"/>
      <c r="L62" s="2"/>
      <c r="M62" s="2"/>
    </row>
    <row r="63" spans="1:13" ht="15.75" thickTop="1" x14ac:dyDescent="0.2"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</row>
    <row r="64" spans="1:13" ht="15" x14ac:dyDescent="0.2"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</row>
    <row r="65" spans="2:28" ht="15" x14ac:dyDescent="0.2"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</row>
    <row r="66" spans="2:28" ht="15" x14ac:dyDescent="0.2"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</row>
    <row r="67" spans="2:28" ht="15" x14ac:dyDescent="0.2"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" x14ac:dyDescent="0.2"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" x14ac:dyDescent="0.2"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" x14ac:dyDescent="0.2"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" x14ac:dyDescent="0.2"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" x14ac:dyDescent="0.2"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" x14ac:dyDescent="0.2"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" x14ac:dyDescent="0.2"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" x14ac:dyDescent="0.2">
      <c r="B75" s="43"/>
      <c r="C75" s="43"/>
      <c r="D75" s="43"/>
      <c r="E75" s="43"/>
      <c r="F75" s="43"/>
      <c r="G75" s="43"/>
      <c r="H75" s="43"/>
      <c r="L75" s="2"/>
      <c r="M75" s="2"/>
    </row>
    <row r="76" spans="2:28" ht="15" x14ac:dyDescent="0.2">
      <c r="B76" s="43"/>
      <c r="C76" s="43"/>
      <c r="D76" s="43"/>
      <c r="E76" s="43"/>
      <c r="F76" s="43"/>
      <c r="G76" s="43"/>
      <c r="H76" s="43"/>
      <c r="L76" s="2"/>
      <c r="M76" s="2"/>
    </row>
    <row r="77" spans="2:28" ht="15" x14ac:dyDescent="0.2">
      <c r="B77" s="43"/>
      <c r="C77" s="43"/>
      <c r="D77" s="43"/>
      <c r="E77" s="43"/>
      <c r="F77" s="43"/>
      <c r="G77" s="43"/>
      <c r="H77" s="43"/>
      <c r="L77" s="2"/>
      <c r="M77" s="2"/>
    </row>
    <row r="78" spans="2:28" ht="15" x14ac:dyDescent="0.2">
      <c r="B78" s="43"/>
      <c r="C78" s="43"/>
      <c r="D78" s="43"/>
      <c r="E78" s="43"/>
      <c r="F78" s="43"/>
      <c r="G78" s="43"/>
      <c r="H78" s="43"/>
      <c r="L78" s="2"/>
      <c r="M78" s="2"/>
    </row>
    <row r="79" spans="2:28" ht="15" x14ac:dyDescent="0.2">
      <c r="B79" s="43"/>
      <c r="C79" s="43"/>
      <c r="D79" s="43"/>
      <c r="E79" s="43"/>
      <c r="F79" s="43"/>
      <c r="G79" s="43"/>
      <c r="H79" s="43"/>
      <c r="L79" s="2"/>
      <c r="M79" s="2"/>
    </row>
    <row r="80" spans="2:28" ht="15" x14ac:dyDescent="0.2">
      <c r="B80" s="43"/>
      <c r="C80" s="43"/>
      <c r="D80" s="43"/>
      <c r="E80" s="43"/>
      <c r="F80" s="43"/>
      <c r="G80" s="43"/>
      <c r="H80" s="43"/>
      <c r="L80" s="2"/>
      <c r="M80" s="2"/>
    </row>
    <row r="81" spans="2:13" ht="15" x14ac:dyDescent="0.2">
      <c r="B81" s="43"/>
      <c r="C81" s="43"/>
      <c r="D81" s="43"/>
      <c r="E81" s="43"/>
      <c r="F81" s="43"/>
      <c r="G81" s="43"/>
      <c r="H81" s="43"/>
      <c r="L81" s="2"/>
      <c r="M81" s="2"/>
    </row>
    <row r="82" spans="2:13" ht="15" x14ac:dyDescent="0.2">
      <c r="B82" s="43"/>
      <c r="C82" s="43"/>
      <c r="D82" s="43"/>
      <c r="E82" s="43"/>
      <c r="F82" s="43"/>
      <c r="G82" s="43"/>
      <c r="H82" s="43"/>
      <c r="L82" s="2"/>
      <c r="M82" s="2"/>
    </row>
    <row r="83" spans="2:13" ht="15" x14ac:dyDescent="0.2">
      <c r="B83" s="43"/>
      <c r="C83" s="43"/>
      <c r="D83" s="43"/>
      <c r="E83" s="43"/>
      <c r="F83" s="43"/>
      <c r="G83" s="43"/>
      <c r="H83" s="43"/>
      <c r="L83" s="2"/>
      <c r="M83" s="2"/>
    </row>
    <row r="84" spans="2:13" ht="15" x14ac:dyDescent="0.2">
      <c r="B84" s="43"/>
      <c r="C84" s="43"/>
      <c r="D84" s="43"/>
      <c r="E84" s="43"/>
      <c r="F84" s="43"/>
      <c r="G84" s="43"/>
      <c r="H84" s="43"/>
      <c r="L84" s="2"/>
      <c r="M84" s="2"/>
    </row>
    <row r="85" spans="2:13" ht="15" x14ac:dyDescent="0.2">
      <c r="B85" s="43"/>
      <c r="C85" s="43"/>
      <c r="D85" s="43"/>
      <c r="E85" s="43"/>
      <c r="F85" s="43"/>
      <c r="G85" s="43"/>
      <c r="H85" s="43"/>
      <c r="L85" s="2"/>
      <c r="M85" s="2"/>
    </row>
    <row r="86" spans="2:13" ht="15" x14ac:dyDescent="0.2">
      <c r="B86" s="43"/>
      <c r="C86" s="43"/>
      <c r="D86" s="43"/>
      <c r="E86" s="43"/>
      <c r="F86" s="43"/>
      <c r="G86" s="43"/>
      <c r="H86" s="43"/>
      <c r="L86" s="2"/>
      <c r="M86" s="2"/>
    </row>
    <row r="87" spans="2:13" ht="15" x14ac:dyDescent="0.2">
      <c r="B87" s="43"/>
      <c r="C87" s="43"/>
      <c r="D87" s="43"/>
      <c r="E87" s="43"/>
      <c r="F87" s="43"/>
      <c r="G87" s="43"/>
      <c r="H87" s="43"/>
      <c r="L87" s="2"/>
      <c r="M87" s="2"/>
    </row>
    <row r="88" spans="2:13" ht="15" x14ac:dyDescent="0.2">
      <c r="B88" s="43"/>
      <c r="C88" s="43"/>
      <c r="D88" s="43"/>
      <c r="E88" s="43"/>
      <c r="F88" s="43"/>
      <c r="G88" s="43"/>
      <c r="H88" s="43"/>
      <c r="L88" s="2"/>
      <c r="M88" s="2"/>
    </row>
    <row r="89" spans="2:13" ht="15" x14ac:dyDescent="0.2">
      <c r="B89" s="43"/>
      <c r="C89" s="43"/>
      <c r="D89" s="43"/>
      <c r="E89" s="43"/>
      <c r="F89" s="43"/>
      <c r="G89" s="43"/>
      <c r="H89" s="43"/>
      <c r="L89" s="2"/>
      <c r="M89" s="2"/>
    </row>
    <row r="90" spans="2:13" ht="15" x14ac:dyDescent="0.2">
      <c r="B90" s="43"/>
      <c r="C90" s="43"/>
      <c r="D90" s="43"/>
      <c r="E90" s="43"/>
      <c r="F90" s="43"/>
      <c r="G90" s="43"/>
      <c r="H90" s="43"/>
      <c r="L90" s="2"/>
      <c r="M90" s="2"/>
    </row>
    <row r="91" spans="2:13" ht="15" x14ac:dyDescent="0.2">
      <c r="B91" s="43"/>
      <c r="C91" s="43"/>
      <c r="D91" s="43"/>
      <c r="E91" s="43"/>
      <c r="F91" s="43"/>
      <c r="G91" s="43"/>
      <c r="H91" s="43"/>
      <c r="L91" s="2"/>
      <c r="M91" s="2"/>
    </row>
    <row r="92" spans="2:13" ht="15" x14ac:dyDescent="0.2">
      <c r="B92" s="43"/>
      <c r="C92" s="43"/>
      <c r="D92" s="43"/>
      <c r="E92" s="43"/>
      <c r="F92" s="43"/>
      <c r="G92" s="43"/>
      <c r="H92" s="43"/>
      <c r="L92" s="2"/>
      <c r="M92" s="2"/>
    </row>
    <row r="93" spans="2:13" ht="15" x14ac:dyDescent="0.2">
      <c r="B93" s="43"/>
      <c r="C93" s="43"/>
      <c r="D93" s="43"/>
      <c r="E93" s="43"/>
      <c r="F93" s="43"/>
      <c r="G93" s="43"/>
      <c r="H93" s="43"/>
      <c r="L93" s="2"/>
      <c r="M93" s="2"/>
    </row>
    <row r="94" spans="2:13" ht="15" x14ac:dyDescent="0.2">
      <c r="B94" s="43"/>
      <c r="C94" s="43"/>
      <c r="D94" s="43"/>
      <c r="E94" s="43"/>
      <c r="F94" s="43"/>
      <c r="G94" s="43"/>
      <c r="H94" s="43"/>
      <c r="L94" s="2"/>
      <c r="M94" s="2"/>
    </row>
    <row r="95" spans="2:13" ht="15" x14ac:dyDescent="0.2">
      <c r="B95" s="43"/>
      <c r="C95" s="43"/>
      <c r="D95" s="43"/>
      <c r="E95" s="43"/>
      <c r="F95" s="43"/>
      <c r="G95" s="43"/>
      <c r="H95" s="43"/>
      <c r="L95" s="2"/>
      <c r="M95" s="2"/>
    </row>
    <row r="96" spans="2:13" ht="15" x14ac:dyDescent="0.2">
      <c r="B96" s="43"/>
      <c r="C96" s="43"/>
      <c r="D96" s="43"/>
      <c r="E96" s="43"/>
      <c r="F96" s="43"/>
      <c r="G96" s="43"/>
      <c r="H96" s="43"/>
      <c r="L96" s="2"/>
      <c r="M96" s="2"/>
    </row>
    <row r="97" spans="2:13" x14ac:dyDescent="0.2">
      <c r="B97" s="2"/>
      <c r="C97" s="2"/>
      <c r="D97" s="2"/>
      <c r="E97" s="2"/>
      <c r="F97" s="2"/>
      <c r="G97" s="2"/>
      <c r="H97" s="2"/>
      <c r="L97" s="2"/>
      <c r="M97" s="2"/>
    </row>
    <row r="98" spans="2:13" x14ac:dyDescent="0.2">
      <c r="B98" s="2"/>
      <c r="C98" s="2"/>
      <c r="D98" s="2"/>
      <c r="E98" s="2"/>
      <c r="F98" s="2"/>
      <c r="G98" s="2"/>
      <c r="H98" s="2"/>
      <c r="L98" s="2"/>
      <c r="M98" s="2"/>
    </row>
    <row r="99" spans="2:13" x14ac:dyDescent="0.2">
      <c r="B99" s="2"/>
      <c r="C99" s="2"/>
      <c r="D99" s="2"/>
      <c r="E99" s="2"/>
      <c r="F99" s="2"/>
      <c r="G99" s="2"/>
      <c r="H99" s="2"/>
      <c r="L99" s="2"/>
      <c r="M99" s="2"/>
    </row>
    <row r="100" spans="2:13" x14ac:dyDescent="0.2">
      <c r="B100" s="2"/>
      <c r="C100" s="2"/>
      <c r="D100" s="2"/>
      <c r="E100" s="2"/>
      <c r="F100" s="2"/>
      <c r="G100" s="2"/>
      <c r="H100" s="2"/>
      <c r="L100" s="2"/>
      <c r="M100" s="2"/>
    </row>
    <row r="101" spans="2:13" x14ac:dyDescent="0.2">
      <c r="B101" s="2"/>
      <c r="C101" s="2"/>
      <c r="D101" s="2"/>
      <c r="E101" s="2"/>
      <c r="F101" s="2"/>
      <c r="G101" s="2"/>
      <c r="H101" s="2"/>
      <c r="L101" s="2"/>
      <c r="M101" s="2"/>
    </row>
    <row r="102" spans="2:13" x14ac:dyDescent="0.2">
      <c r="B102" s="2"/>
      <c r="C102" s="2"/>
      <c r="D102" s="2"/>
      <c r="E102" s="2"/>
      <c r="F102" s="2"/>
      <c r="G102" s="2"/>
      <c r="H102" s="2"/>
      <c r="L102" s="2"/>
      <c r="M102" s="2"/>
    </row>
    <row r="103" spans="2:13" x14ac:dyDescent="0.2">
      <c r="B103" s="2"/>
      <c r="C103" s="2"/>
      <c r="D103" s="2"/>
      <c r="E103" s="2"/>
      <c r="F103" s="2"/>
      <c r="G103" s="2"/>
      <c r="H103" s="2"/>
      <c r="L103" s="2"/>
      <c r="M103" s="2"/>
    </row>
    <row r="104" spans="2:13" x14ac:dyDescent="0.2">
      <c r="B104" s="2"/>
      <c r="C104" s="2"/>
      <c r="D104" s="2"/>
      <c r="E104" s="2"/>
      <c r="F104" s="2"/>
      <c r="G104" s="2"/>
      <c r="H104" s="2"/>
      <c r="L104" s="2"/>
      <c r="M104" s="2"/>
    </row>
    <row r="105" spans="2:13" x14ac:dyDescent="0.2">
      <c r="B105" s="2"/>
      <c r="C105" s="2"/>
      <c r="D105" s="2"/>
      <c r="E105" s="2"/>
      <c r="F105" s="2"/>
      <c r="G105" s="2"/>
      <c r="H105" s="2"/>
      <c r="L105" s="2"/>
      <c r="M105" s="2"/>
    </row>
    <row r="106" spans="2:13" x14ac:dyDescent="0.2">
      <c r="B106" s="2"/>
      <c r="C106" s="2"/>
      <c r="D106" s="2"/>
      <c r="E106" s="2"/>
      <c r="F106" s="2"/>
      <c r="G106" s="2"/>
      <c r="H106" s="2"/>
      <c r="L106" s="2"/>
      <c r="M106" s="2"/>
    </row>
    <row r="107" spans="2:13" x14ac:dyDescent="0.2">
      <c r="B107" s="2"/>
      <c r="C107" s="2"/>
      <c r="D107" s="2"/>
      <c r="E107" s="2"/>
      <c r="F107" s="2"/>
      <c r="G107" s="2"/>
      <c r="H107" s="2"/>
      <c r="L107" s="2"/>
      <c r="M107" s="2"/>
    </row>
    <row r="108" spans="2:13" x14ac:dyDescent="0.2">
      <c r="B108" s="2"/>
      <c r="C108" s="2"/>
      <c r="D108" s="2"/>
      <c r="E108" s="2"/>
      <c r="F108" s="2"/>
      <c r="G108" s="2"/>
      <c r="H108" s="2"/>
      <c r="L108" s="2"/>
      <c r="M108" s="2"/>
    </row>
    <row r="109" spans="2:13" x14ac:dyDescent="0.2">
      <c r="B109" s="2"/>
      <c r="C109" s="2"/>
      <c r="D109" s="2"/>
      <c r="E109" s="2"/>
      <c r="F109" s="2"/>
      <c r="G109" s="2"/>
      <c r="H109" s="2"/>
      <c r="L109" s="2"/>
      <c r="M109" s="2"/>
    </row>
    <row r="110" spans="2:13" x14ac:dyDescent="0.2">
      <c r="B110" s="2"/>
      <c r="C110" s="2"/>
      <c r="D110" s="2"/>
      <c r="E110" s="2"/>
      <c r="F110" s="2"/>
      <c r="G110" s="2"/>
      <c r="H110" s="2"/>
      <c r="L110" s="2"/>
      <c r="M110" s="2"/>
    </row>
    <row r="111" spans="2:13" x14ac:dyDescent="0.2">
      <c r="B111" s="2"/>
      <c r="C111" s="2"/>
      <c r="D111" s="2"/>
      <c r="E111" s="2"/>
      <c r="F111" s="2"/>
      <c r="G111" s="2"/>
      <c r="H111" s="2"/>
      <c r="L111" s="2"/>
      <c r="M111" s="2"/>
    </row>
    <row r="112" spans="2:13" x14ac:dyDescent="0.2">
      <c r="B112" s="2"/>
      <c r="C112" s="2"/>
      <c r="D112" s="2"/>
      <c r="E112" s="2"/>
      <c r="F112" s="2"/>
      <c r="G112" s="2"/>
      <c r="H112" s="2"/>
      <c r="L112" s="2"/>
      <c r="M112" s="2"/>
    </row>
    <row r="113" spans="2:13" x14ac:dyDescent="0.2">
      <c r="B113" s="2"/>
      <c r="C113" s="2"/>
      <c r="D113" s="2"/>
      <c r="E113" s="2"/>
      <c r="F113" s="2"/>
      <c r="G113" s="2"/>
      <c r="H113" s="2"/>
      <c r="L113" s="2"/>
      <c r="M113" s="2"/>
    </row>
    <row r="114" spans="2:13" x14ac:dyDescent="0.2">
      <c r="B114" s="2"/>
      <c r="C114" s="2"/>
      <c r="D114" s="2"/>
      <c r="E114" s="2"/>
      <c r="F114" s="2"/>
      <c r="G114" s="2"/>
      <c r="H114" s="2"/>
      <c r="L114" s="2"/>
      <c r="M114" s="2"/>
    </row>
    <row r="115" spans="2:13" x14ac:dyDescent="0.2">
      <c r="B115" s="2"/>
      <c r="C115" s="2"/>
      <c r="D115" s="2"/>
      <c r="E115" s="2"/>
      <c r="F115" s="2"/>
      <c r="G115" s="2"/>
      <c r="H115" s="2"/>
      <c r="L115" s="2"/>
      <c r="M115" s="2"/>
    </row>
    <row r="116" spans="2:13" x14ac:dyDescent="0.2">
      <c r="B116" s="2"/>
      <c r="C116" s="2"/>
      <c r="D116" s="2"/>
      <c r="E116" s="2"/>
      <c r="F116" s="2"/>
      <c r="G116" s="2"/>
      <c r="H116" s="2"/>
      <c r="L116" s="2"/>
      <c r="M116" s="2"/>
    </row>
    <row r="117" spans="2:13" x14ac:dyDescent="0.2">
      <c r="B117" s="2"/>
      <c r="C117" s="2"/>
      <c r="D117" s="2"/>
      <c r="E117" s="2"/>
      <c r="F117" s="2"/>
      <c r="G117" s="2"/>
      <c r="H117" s="2"/>
      <c r="L117" s="2"/>
      <c r="M117" s="2"/>
    </row>
    <row r="118" spans="2:13" x14ac:dyDescent="0.2">
      <c r="B118" s="2"/>
      <c r="C118" s="2"/>
      <c r="D118" s="2"/>
      <c r="E118" s="2"/>
      <c r="F118" s="2"/>
      <c r="G118" s="2"/>
      <c r="H118" s="2"/>
      <c r="L118" s="2"/>
      <c r="M118" s="2"/>
    </row>
    <row r="119" spans="2:13" x14ac:dyDescent="0.2">
      <c r="B119" s="2"/>
      <c r="C119" s="2"/>
      <c r="D119" s="2"/>
      <c r="E119" s="2"/>
      <c r="F119" s="2"/>
      <c r="G119" s="2"/>
      <c r="H119" s="2"/>
      <c r="L119" s="2"/>
      <c r="M119" s="2"/>
    </row>
    <row r="120" spans="2:13" x14ac:dyDescent="0.2">
      <c r="B120" s="2"/>
      <c r="C120" s="2"/>
      <c r="D120" s="2"/>
      <c r="E120" s="2"/>
      <c r="F120" s="2"/>
      <c r="G120" s="2"/>
      <c r="H120" s="2"/>
      <c r="L120" s="2"/>
      <c r="M120" s="2"/>
    </row>
    <row r="121" spans="2:13" x14ac:dyDescent="0.2">
      <c r="B121" s="2"/>
      <c r="C121" s="2"/>
      <c r="D121" s="2"/>
      <c r="E121" s="2"/>
      <c r="F121" s="2"/>
      <c r="G121" s="2"/>
      <c r="H121" s="2"/>
      <c r="L121" s="2"/>
      <c r="M121" s="2"/>
    </row>
    <row r="122" spans="2:13" x14ac:dyDescent="0.2">
      <c r="B122" s="2"/>
      <c r="C122" s="2"/>
      <c r="D122" s="2"/>
      <c r="E122" s="2"/>
      <c r="F122" s="2"/>
      <c r="G122" s="2"/>
      <c r="H122" s="2"/>
      <c r="L122" s="2"/>
      <c r="M122" s="2"/>
    </row>
    <row r="123" spans="2:13" x14ac:dyDescent="0.2">
      <c r="B123" s="2"/>
      <c r="C123" s="2"/>
      <c r="D123" s="2"/>
      <c r="E123" s="2"/>
      <c r="F123" s="2"/>
      <c r="G123" s="2"/>
      <c r="H123" s="2"/>
      <c r="L123" s="2"/>
      <c r="M123" s="2"/>
    </row>
    <row r="124" spans="2:13" x14ac:dyDescent="0.2">
      <c r="B124" s="2"/>
      <c r="C124" s="2"/>
      <c r="D124" s="2"/>
      <c r="E124" s="2"/>
      <c r="F124" s="2"/>
      <c r="G124" s="2"/>
      <c r="H124" s="2"/>
      <c r="L124" s="2"/>
      <c r="M124" s="2"/>
    </row>
    <row r="125" spans="2:13" x14ac:dyDescent="0.2">
      <c r="L125" s="2"/>
      <c r="M125" s="2"/>
    </row>
    <row r="126" spans="2:13" x14ac:dyDescent="0.2">
      <c r="L126" s="2"/>
      <c r="M126" s="2"/>
    </row>
    <row r="127" spans="2:13" x14ac:dyDescent="0.2">
      <c r="L127" s="2"/>
      <c r="M127" s="2"/>
    </row>
    <row r="128" spans="2:13" x14ac:dyDescent="0.2">
      <c r="L128" s="2"/>
      <c r="M128" s="2"/>
    </row>
    <row r="129" spans="12:13" x14ac:dyDescent="0.2">
      <c r="L129" s="2"/>
      <c r="M129" s="2"/>
    </row>
    <row r="130" spans="12:13" x14ac:dyDescent="0.2">
      <c r="L130" s="2"/>
      <c r="M130" s="2"/>
    </row>
    <row r="131" spans="12:13" x14ac:dyDescent="0.2">
      <c r="L131" s="2"/>
      <c r="M131" s="2"/>
    </row>
    <row r="132" spans="12:13" x14ac:dyDescent="0.2">
      <c r="L132" s="2"/>
      <c r="M132" s="2"/>
    </row>
    <row r="133" spans="12:13" x14ac:dyDescent="0.2">
      <c r="L133" s="2"/>
      <c r="M133" s="2"/>
    </row>
    <row r="134" spans="12:13" x14ac:dyDescent="0.2">
      <c r="L134" s="2"/>
      <c r="M134" s="2"/>
    </row>
    <row r="135" spans="12:13" x14ac:dyDescent="0.2">
      <c r="L135" s="2"/>
      <c r="M135" s="2"/>
    </row>
    <row r="136" spans="12:13" x14ac:dyDescent="0.2">
      <c r="L136" s="2"/>
      <c r="M136" s="2"/>
    </row>
    <row r="137" spans="12:13" x14ac:dyDescent="0.2">
      <c r="L137" s="2"/>
      <c r="M137" s="2"/>
    </row>
    <row r="138" spans="12:13" x14ac:dyDescent="0.2">
      <c r="L138" s="2"/>
      <c r="M138" s="2"/>
    </row>
    <row r="139" spans="12:13" x14ac:dyDescent="0.2">
      <c r="L139" s="2"/>
      <c r="M139" s="2"/>
    </row>
    <row r="140" spans="12:13" x14ac:dyDescent="0.2">
      <c r="L140" s="2"/>
      <c r="M140" s="2"/>
    </row>
    <row r="141" spans="12:13" x14ac:dyDescent="0.2">
      <c r="L141" s="2"/>
      <c r="M141" s="2"/>
    </row>
    <row r="142" spans="12:13" x14ac:dyDescent="0.2">
      <c r="L142" s="2"/>
      <c r="M142" s="2"/>
    </row>
    <row r="143" spans="12:13" x14ac:dyDescent="0.2">
      <c r="L143" s="2"/>
      <c r="M143" s="2"/>
    </row>
    <row r="144" spans="12:13" x14ac:dyDescent="0.2">
      <c r="L144" s="2"/>
      <c r="M144" s="2"/>
    </row>
    <row r="145" spans="12:13" x14ac:dyDescent="0.2">
      <c r="L145" s="2"/>
      <c r="M145" s="2"/>
    </row>
    <row r="146" spans="12:13" x14ac:dyDescent="0.2">
      <c r="L146" s="2"/>
      <c r="M146" s="2"/>
    </row>
    <row r="147" spans="12:13" x14ac:dyDescent="0.2">
      <c r="L147" s="2"/>
      <c r="M147" s="2"/>
    </row>
  </sheetData>
  <phoneticPr fontId="13" type="noConversion"/>
  <pageMargins left="0.25" right="0.25" top="0.5" bottom="0.5" header="0" footer="0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topLeftCell="A44" zoomScale="75" workbookViewId="0"/>
  </sheetViews>
  <sheetFormatPr defaultRowHeight="12.75" x14ac:dyDescent="0.2"/>
  <cols>
    <col min="1" max="1" width="2.140625" customWidth="1"/>
    <col min="2" max="2" width="39" customWidth="1"/>
    <col min="3" max="3" width="10.85546875" customWidth="1"/>
    <col min="4" max="4" width="18.28515625" customWidth="1"/>
    <col min="5" max="5" width="11.85546875" customWidth="1"/>
    <col min="6" max="6" width="9.28515625" customWidth="1"/>
    <col min="7" max="7" width="14.42578125" customWidth="1"/>
    <col min="8" max="8" width="15" customWidth="1"/>
    <col min="9" max="9" width="1.5703125" customWidth="1"/>
    <col min="10" max="10" width="9.85546875" customWidth="1"/>
    <col min="11" max="11" width="7.140625" customWidth="1"/>
    <col min="12" max="12" width="10.5703125" customWidth="1"/>
    <col min="13" max="13" width="9.7109375" customWidth="1"/>
  </cols>
  <sheetData>
    <row r="1" spans="1:22" ht="18" customHeight="1" x14ac:dyDescent="0.25">
      <c r="A1" s="192" t="s">
        <v>153</v>
      </c>
      <c r="B1" s="40"/>
      <c r="C1" s="6"/>
      <c r="D1" s="41"/>
      <c r="E1" s="41"/>
      <c r="F1" s="41"/>
      <c r="G1" s="6"/>
      <c r="H1" s="6"/>
      <c r="I1" s="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x14ac:dyDescent="0.25">
      <c r="A2" s="168" t="s">
        <v>142</v>
      </c>
      <c r="B2" s="42"/>
      <c r="C2" s="43"/>
      <c r="D2" s="12" t="s">
        <v>25</v>
      </c>
      <c r="E2" s="44"/>
      <c r="F2" s="44"/>
      <c r="G2" s="43"/>
      <c r="H2" s="43"/>
      <c r="I2" s="9"/>
      <c r="J2" s="2"/>
      <c r="K2" s="2"/>
      <c r="L2" s="2"/>
      <c r="M2" s="2"/>
    </row>
    <row r="3" spans="1:22" ht="15.75" x14ac:dyDescent="0.25">
      <c r="A3" s="8"/>
      <c r="C3" s="45"/>
      <c r="D3" s="46" t="s">
        <v>140</v>
      </c>
      <c r="E3" s="47"/>
      <c r="F3" s="43"/>
      <c r="G3" s="172"/>
      <c r="H3" s="45"/>
      <c r="I3" s="9"/>
      <c r="J3" s="2"/>
      <c r="K3" s="2"/>
      <c r="L3" s="2"/>
      <c r="M3" s="2"/>
    </row>
    <row r="4" spans="1:22" ht="7.5" customHeight="1" x14ac:dyDescent="0.25">
      <c r="A4" s="8"/>
      <c r="B4" s="2"/>
      <c r="C4" s="12"/>
      <c r="D4" s="2"/>
      <c r="E4" s="43"/>
      <c r="F4" s="43"/>
      <c r="G4" s="49"/>
      <c r="H4" s="43"/>
      <c r="I4" s="9"/>
      <c r="J4" s="2"/>
      <c r="K4" s="2"/>
      <c r="L4" s="2"/>
      <c r="M4" s="2"/>
    </row>
    <row r="5" spans="1:22" ht="15.75" x14ac:dyDescent="0.25">
      <c r="A5" s="50" t="s">
        <v>26</v>
      </c>
      <c r="B5" s="1"/>
      <c r="C5" s="43"/>
      <c r="D5" s="43"/>
      <c r="E5" s="43"/>
      <c r="F5" s="43"/>
      <c r="G5" s="43"/>
      <c r="H5" s="43"/>
      <c r="I5" s="9"/>
      <c r="J5" s="2"/>
      <c r="K5" s="2"/>
      <c r="L5" s="2"/>
      <c r="M5" s="2"/>
    </row>
    <row r="6" spans="1:22" ht="8.25" customHeight="1" x14ac:dyDescent="0.2">
      <c r="A6" s="8"/>
      <c r="B6" s="51"/>
      <c r="C6" s="43"/>
      <c r="D6" s="43"/>
      <c r="E6" s="43"/>
      <c r="F6" s="43"/>
      <c r="G6" s="43"/>
      <c r="H6" s="43"/>
      <c r="I6" s="9"/>
      <c r="J6" s="2"/>
      <c r="K6" s="2"/>
      <c r="L6" s="2"/>
      <c r="M6" s="2"/>
    </row>
    <row r="7" spans="1:22" ht="15" x14ac:dyDescent="0.2">
      <c r="A7" s="8"/>
      <c r="B7" s="51" t="s">
        <v>27</v>
      </c>
      <c r="C7" s="52"/>
      <c r="D7" s="51"/>
      <c r="E7" s="160"/>
      <c r="F7" s="51" t="s">
        <v>28</v>
      </c>
      <c r="G7" s="43"/>
      <c r="H7" s="54"/>
      <c r="I7" s="9"/>
      <c r="J7" s="2"/>
      <c r="K7" s="2"/>
      <c r="L7" s="2"/>
      <c r="M7" s="2"/>
    </row>
    <row r="8" spans="1:22" ht="15" x14ac:dyDescent="0.2">
      <c r="A8" s="8"/>
      <c r="B8" s="51" t="s">
        <v>29</v>
      </c>
      <c r="C8" s="52"/>
      <c r="D8" s="51"/>
      <c r="E8" s="161"/>
      <c r="F8" s="51" t="s">
        <v>28</v>
      </c>
      <c r="G8" s="43"/>
      <c r="H8" s="43"/>
      <c r="I8" s="9"/>
      <c r="J8" s="2"/>
      <c r="K8" s="2"/>
      <c r="L8" s="2"/>
      <c r="M8" s="2"/>
    </row>
    <row r="9" spans="1:22" ht="15" x14ac:dyDescent="0.2">
      <c r="A9" s="8"/>
      <c r="B9" s="51" t="s">
        <v>30</v>
      </c>
      <c r="C9" s="51"/>
      <c r="D9" s="43"/>
      <c r="E9" s="161"/>
      <c r="F9" s="51" t="s">
        <v>28</v>
      </c>
      <c r="G9" s="43"/>
      <c r="H9" s="43"/>
      <c r="I9" s="9"/>
      <c r="J9" s="2"/>
      <c r="K9" s="2"/>
      <c r="L9" s="2"/>
      <c r="M9" s="2"/>
    </row>
    <row r="10" spans="1:22" ht="15" x14ac:dyDescent="0.2">
      <c r="A10" s="8"/>
      <c r="B10" s="51"/>
      <c r="C10" s="51"/>
      <c r="D10" s="43"/>
      <c r="E10" s="162"/>
      <c r="F10" s="51"/>
      <c r="G10" s="43"/>
      <c r="H10" s="43"/>
      <c r="I10" s="9"/>
      <c r="J10" s="2"/>
      <c r="K10" s="2"/>
      <c r="L10" s="2"/>
      <c r="M10" s="2"/>
    </row>
    <row r="11" spans="1:22" ht="8.25" customHeight="1" x14ac:dyDescent="0.25">
      <c r="A11" s="8"/>
      <c r="B11" s="57"/>
      <c r="C11" s="51"/>
      <c r="D11" s="43"/>
      <c r="E11" s="162"/>
      <c r="F11" s="12"/>
      <c r="G11" s="43"/>
      <c r="H11" s="43"/>
      <c r="I11" s="9"/>
      <c r="J11" s="2"/>
      <c r="K11" s="2"/>
      <c r="L11" s="2"/>
      <c r="M11" s="2"/>
    </row>
    <row r="12" spans="1:22" ht="15.75" x14ac:dyDescent="0.25">
      <c r="A12" s="8"/>
      <c r="B12" s="187" t="s">
        <v>143</v>
      </c>
      <c r="C12" s="2"/>
      <c r="D12" s="2"/>
      <c r="E12" s="163"/>
      <c r="F12" s="43"/>
      <c r="G12" s="43"/>
      <c r="H12" s="43"/>
      <c r="I12" s="9"/>
      <c r="J12" s="2"/>
      <c r="K12" s="2"/>
      <c r="L12" s="2"/>
      <c r="M12" s="2"/>
    </row>
    <row r="13" spans="1:22" ht="15.75" x14ac:dyDescent="0.25">
      <c r="A13" s="8"/>
      <c r="B13" s="51" t="s">
        <v>64</v>
      </c>
      <c r="C13" s="43"/>
      <c r="D13" s="51"/>
      <c r="E13" s="160"/>
      <c r="F13" s="43" t="s">
        <v>28</v>
      </c>
      <c r="G13" s="43"/>
      <c r="H13" s="54"/>
      <c r="I13" s="9"/>
      <c r="J13" s="2"/>
      <c r="K13" s="2"/>
      <c r="L13" s="2"/>
      <c r="M13" s="2"/>
    </row>
    <row r="14" spans="1:22" ht="15.75" customHeight="1" x14ac:dyDescent="0.25">
      <c r="A14" s="8"/>
      <c r="B14" s="51" t="s">
        <v>65</v>
      </c>
      <c r="C14" s="43"/>
      <c r="D14" s="51"/>
      <c r="E14" s="161"/>
      <c r="F14" s="43" t="s">
        <v>28</v>
      </c>
      <c r="G14" s="43"/>
      <c r="H14" s="54"/>
      <c r="I14" s="9"/>
      <c r="J14" s="2"/>
      <c r="K14" s="2"/>
      <c r="L14" s="2"/>
      <c r="M14" s="2"/>
    </row>
    <row r="15" spans="1:22" ht="15.75" customHeight="1" x14ac:dyDescent="0.25">
      <c r="A15" s="8"/>
      <c r="B15" s="51" t="s">
        <v>66</v>
      </c>
      <c r="C15" s="43"/>
      <c r="D15" s="51"/>
      <c r="E15" s="161"/>
      <c r="F15" s="43" t="s">
        <v>28</v>
      </c>
      <c r="G15" s="43"/>
      <c r="H15" s="54"/>
      <c r="I15" s="9"/>
      <c r="J15" s="2"/>
      <c r="K15" s="2"/>
      <c r="L15" s="2"/>
      <c r="M15" s="2"/>
    </row>
    <row r="16" spans="1:22" ht="7.5" customHeight="1" x14ac:dyDescent="0.25">
      <c r="A16" s="8"/>
      <c r="B16" s="57"/>
      <c r="C16" s="43"/>
      <c r="D16" s="51"/>
      <c r="E16" s="58"/>
      <c r="F16" s="43"/>
      <c r="G16" s="43"/>
      <c r="H16" s="54"/>
      <c r="I16" s="9"/>
      <c r="J16" s="2"/>
      <c r="K16" s="2"/>
      <c r="L16" s="2"/>
      <c r="M16" s="2"/>
    </row>
    <row r="17" spans="1:13" ht="15.75" customHeight="1" thickBot="1" x14ac:dyDescent="0.3">
      <c r="A17" s="8"/>
      <c r="B17" s="12" t="s">
        <v>31</v>
      </c>
      <c r="C17" s="43"/>
      <c r="D17" s="51"/>
      <c r="E17" s="59">
        <f>SUM(E7:E15)</f>
        <v>0</v>
      </c>
      <c r="F17" s="12" t="s">
        <v>32</v>
      </c>
      <c r="G17" s="43"/>
      <c r="H17" s="54"/>
      <c r="I17" s="9"/>
      <c r="J17" s="2"/>
      <c r="K17" s="2"/>
      <c r="L17" s="2"/>
      <c r="M17" s="2"/>
    </row>
    <row r="18" spans="1:13" ht="10.5" customHeight="1" thickTop="1" x14ac:dyDescent="0.25">
      <c r="A18" s="8"/>
      <c r="B18" s="60"/>
      <c r="C18" s="43"/>
      <c r="D18" s="51"/>
      <c r="E18" s="58"/>
      <c r="F18" s="12"/>
      <c r="G18" s="43"/>
      <c r="H18" s="54"/>
      <c r="I18" s="9"/>
      <c r="J18" s="2"/>
      <c r="K18" s="2"/>
      <c r="L18" s="2"/>
      <c r="M18" s="2"/>
    </row>
    <row r="19" spans="1:13" ht="15.75" x14ac:dyDescent="0.25">
      <c r="A19" s="8"/>
      <c r="B19" s="12" t="s">
        <v>33</v>
      </c>
      <c r="C19" s="43"/>
      <c r="D19" s="43"/>
      <c r="E19" s="43"/>
      <c r="F19" s="61" t="s">
        <v>34</v>
      </c>
      <c r="G19" s="43"/>
      <c r="H19" s="62"/>
      <c r="I19" s="9"/>
      <c r="J19" s="2"/>
      <c r="K19" s="2"/>
      <c r="L19" s="2"/>
      <c r="M19" s="2"/>
    </row>
    <row r="20" spans="1:13" ht="15.75" x14ac:dyDescent="0.25">
      <c r="A20" s="8"/>
      <c r="B20" s="12"/>
      <c r="C20" s="164"/>
      <c r="D20" s="43" t="s">
        <v>35</v>
      </c>
      <c r="E20" s="160"/>
      <c r="F20" s="43" t="s">
        <v>36</v>
      </c>
      <c r="G20" s="63">
        <f>E20*C20</f>
        <v>0</v>
      </c>
      <c r="H20" s="54"/>
      <c r="I20" s="64"/>
      <c r="J20" s="2"/>
      <c r="K20" s="2"/>
      <c r="L20" s="2"/>
      <c r="M20" s="2"/>
    </row>
    <row r="21" spans="1:13" ht="15" x14ac:dyDescent="0.2">
      <c r="A21" s="8"/>
      <c r="B21" s="43"/>
      <c r="C21" s="165"/>
      <c r="D21" s="43" t="s">
        <v>35</v>
      </c>
      <c r="E21" s="161"/>
      <c r="F21" s="43" t="s">
        <v>36</v>
      </c>
      <c r="G21" s="63">
        <f>E21*C21</f>
        <v>0</v>
      </c>
      <c r="H21" s="43"/>
      <c r="I21" s="9"/>
      <c r="J21" s="2"/>
      <c r="K21" s="2"/>
      <c r="L21" s="2"/>
      <c r="M21" s="2"/>
    </row>
    <row r="22" spans="1:13" ht="15" x14ac:dyDescent="0.2">
      <c r="A22" s="8"/>
      <c r="B22" s="51"/>
      <c r="C22" s="165"/>
      <c r="D22" s="43" t="s">
        <v>35</v>
      </c>
      <c r="E22" s="161"/>
      <c r="F22" s="43" t="s">
        <v>36</v>
      </c>
      <c r="G22" s="63">
        <f>E22*C22</f>
        <v>0</v>
      </c>
      <c r="H22" s="43"/>
      <c r="I22" s="9"/>
      <c r="J22" s="2"/>
      <c r="K22" s="2"/>
      <c r="L22" s="2"/>
      <c r="M22" s="2"/>
    </row>
    <row r="23" spans="1:13" ht="15" x14ac:dyDescent="0.2">
      <c r="A23" s="8"/>
      <c r="B23" s="43"/>
      <c r="C23" s="165"/>
      <c r="D23" s="43" t="s">
        <v>35</v>
      </c>
      <c r="E23" s="161"/>
      <c r="F23" s="43" t="s">
        <v>36</v>
      </c>
      <c r="G23" s="63">
        <f>E23*C23</f>
        <v>0</v>
      </c>
      <c r="H23" s="43"/>
      <c r="I23" s="65"/>
      <c r="J23" s="14"/>
      <c r="K23" s="2"/>
      <c r="L23" s="66"/>
      <c r="M23" s="2"/>
    </row>
    <row r="24" spans="1:13" ht="15" x14ac:dyDescent="0.2">
      <c r="A24" s="8"/>
      <c r="B24" s="51" t="s">
        <v>37</v>
      </c>
      <c r="C24" s="43"/>
      <c r="D24" s="43"/>
      <c r="E24" s="56"/>
      <c r="F24" s="43"/>
      <c r="G24" s="57"/>
      <c r="H24" s="43"/>
      <c r="I24" s="65"/>
      <c r="J24" s="14"/>
      <c r="K24" s="2"/>
      <c r="L24" s="66"/>
      <c r="M24" s="2"/>
    </row>
    <row r="25" spans="1:13" ht="9.75" customHeight="1" x14ac:dyDescent="0.2">
      <c r="A25" s="8"/>
      <c r="B25" s="43"/>
      <c r="C25" s="43"/>
      <c r="D25" s="43"/>
      <c r="E25" s="56"/>
      <c r="F25" s="43"/>
      <c r="G25" s="57"/>
      <c r="H25" s="43"/>
      <c r="I25" s="65"/>
      <c r="J25" s="14"/>
      <c r="K25" s="2"/>
      <c r="L25" s="66"/>
      <c r="M25" s="2"/>
    </row>
    <row r="26" spans="1:13" ht="17.25" customHeight="1" thickBot="1" x14ac:dyDescent="0.3">
      <c r="A26" s="67" t="s">
        <v>38</v>
      </c>
      <c r="B26" s="2"/>
      <c r="C26" s="43"/>
      <c r="D26" s="43"/>
      <c r="E26" s="68">
        <f>SUM(E20:E23)</f>
        <v>0</v>
      </c>
      <c r="F26" s="42" t="s">
        <v>32</v>
      </c>
      <c r="G26" s="43"/>
      <c r="H26" s="69">
        <f>SUM(G20:G23)</f>
        <v>0</v>
      </c>
      <c r="I26" s="9"/>
      <c r="J26" s="2"/>
      <c r="K26" s="2"/>
      <c r="L26" s="2"/>
      <c r="M26" s="2"/>
    </row>
    <row r="27" spans="1:13" ht="15.75" thickTop="1" x14ac:dyDescent="0.2">
      <c r="A27" s="8"/>
      <c r="B27" s="70"/>
      <c r="C27" s="71"/>
      <c r="D27" s="43"/>
      <c r="E27" s="43"/>
      <c r="F27" s="43"/>
      <c r="G27" s="43"/>
      <c r="H27" s="43"/>
      <c r="I27" s="9"/>
      <c r="J27" s="2"/>
      <c r="K27" s="2"/>
      <c r="L27" s="2"/>
      <c r="M27" s="2"/>
    </row>
    <row r="28" spans="1:13" ht="15.75" x14ac:dyDescent="0.25">
      <c r="A28" s="8"/>
      <c r="B28" s="72" t="s">
        <v>39</v>
      </c>
      <c r="C28" s="73"/>
      <c r="D28" s="73"/>
      <c r="E28" s="73"/>
      <c r="F28" s="73"/>
      <c r="G28" s="73"/>
      <c r="H28" s="71"/>
      <c r="I28" s="74"/>
      <c r="K28" s="2"/>
      <c r="L28" s="2"/>
      <c r="M28" s="2"/>
    </row>
    <row r="29" spans="1:13" ht="6.75" customHeight="1" x14ac:dyDescent="0.2">
      <c r="A29" s="8"/>
      <c r="B29" s="75"/>
      <c r="C29" s="73"/>
      <c r="D29" s="73"/>
      <c r="E29" s="73"/>
      <c r="F29" s="73"/>
      <c r="G29" s="73"/>
      <c r="H29" s="71"/>
      <c r="I29" s="74"/>
      <c r="K29" s="2"/>
      <c r="L29" s="2"/>
      <c r="M29" s="2"/>
    </row>
    <row r="30" spans="1:13" ht="16.5" thickBot="1" x14ac:dyDescent="0.3">
      <c r="A30" s="8"/>
      <c r="B30" s="76" t="s">
        <v>40</v>
      </c>
      <c r="C30" s="77">
        <f>E26</f>
        <v>0</v>
      </c>
      <c r="D30" s="73" t="s">
        <v>41</v>
      </c>
      <c r="E30" s="73"/>
      <c r="F30" s="78">
        <f>C30/2088</f>
        <v>0</v>
      </c>
      <c r="G30" s="79" t="s">
        <v>42</v>
      </c>
      <c r="H30" s="43"/>
      <c r="I30" s="74"/>
      <c r="J30" s="80"/>
      <c r="K30" s="2"/>
      <c r="L30" s="2"/>
      <c r="M30" s="2"/>
    </row>
    <row r="31" spans="1:13" ht="12" customHeight="1" thickTop="1" x14ac:dyDescent="0.2">
      <c r="A31" s="8"/>
      <c r="B31" s="43"/>
      <c r="C31" s="43"/>
      <c r="D31" s="43"/>
      <c r="E31" s="43"/>
      <c r="F31" s="71"/>
      <c r="G31" s="71"/>
      <c r="H31" s="71"/>
      <c r="I31" s="74"/>
      <c r="J31" s="81"/>
      <c r="K31" s="2"/>
      <c r="L31" s="2"/>
      <c r="M31" s="2"/>
    </row>
    <row r="32" spans="1:13" ht="15.75" x14ac:dyDescent="0.25">
      <c r="A32" s="50" t="s">
        <v>43</v>
      </c>
      <c r="B32" s="1"/>
      <c r="C32" s="43"/>
      <c r="D32" s="43"/>
      <c r="E32" s="82"/>
      <c r="F32" s="43"/>
      <c r="G32" s="43"/>
      <c r="H32" s="43"/>
      <c r="I32" s="9"/>
      <c r="J32" s="2"/>
      <c r="K32" s="2"/>
      <c r="L32" s="2"/>
      <c r="M32" s="2"/>
    </row>
    <row r="33" spans="1:18" ht="9" customHeight="1" x14ac:dyDescent="0.2">
      <c r="A33" s="8"/>
      <c r="B33" s="43"/>
      <c r="C33" s="82"/>
      <c r="D33" s="82"/>
      <c r="E33" s="82"/>
      <c r="F33" s="43"/>
      <c r="G33" s="43"/>
      <c r="H33" s="43"/>
      <c r="I33" s="9"/>
      <c r="J33" s="2"/>
      <c r="K33" s="2"/>
      <c r="L33" s="2"/>
      <c r="M33" s="2"/>
    </row>
    <row r="34" spans="1:18" ht="15" x14ac:dyDescent="0.2">
      <c r="A34" s="8"/>
      <c r="B34" s="57" t="s">
        <v>44</v>
      </c>
      <c r="C34" s="43"/>
      <c r="D34" s="43"/>
      <c r="E34" s="43"/>
      <c r="F34" s="61" t="s">
        <v>34</v>
      </c>
      <c r="G34" s="43"/>
      <c r="H34" s="43"/>
      <c r="I34" s="9"/>
      <c r="J34" s="2"/>
      <c r="K34" s="2"/>
      <c r="L34" s="2"/>
      <c r="M34" s="2"/>
    </row>
    <row r="35" spans="1:18" ht="15" x14ac:dyDescent="0.2">
      <c r="A35" s="8"/>
      <c r="B35" s="51" t="s">
        <v>45</v>
      </c>
      <c r="C35" s="43"/>
      <c r="D35" s="43"/>
      <c r="E35" s="53">
        <f>15*8*F30</f>
        <v>0</v>
      </c>
      <c r="F35" s="43" t="s">
        <v>46</v>
      </c>
      <c r="G35" s="43"/>
      <c r="H35" s="43"/>
      <c r="I35" s="9"/>
      <c r="J35" s="2"/>
      <c r="K35" s="2"/>
      <c r="L35" s="2"/>
      <c r="M35" s="2"/>
    </row>
    <row r="36" spans="1:18" ht="15" x14ac:dyDescent="0.2">
      <c r="A36" s="8"/>
      <c r="B36" s="51" t="s">
        <v>146</v>
      </c>
      <c r="C36" s="43"/>
      <c r="D36" s="43"/>
      <c r="E36" s="55">
        <f>6*8*F30</f>
        <v>0</v>
      </c>
      <c r="F36" s="43" t="s">
        <v>46</v>
      </c>
      <c r="G36" s="43"/>
      <c r="H36" s="43"/>
      <c r="I36" s="9"/>
      <c r="J36" s="2"/>
      <c r="K36" s="2"/>
      <c r="L36" s="2"/>
      <c r="M36" s="2"/>
    </row>
    <row r="37" spans="1:18" ht="15" x14ac:dyDescent="0.2">
      <c r="A37" s="8"/>
      <c r="B37" s="51" t="s">
        <v>150</v>
      </c>
      <c r="C37" s="43"/>
      <c r="D37" s="43"/>
      <c r="E37" s="55">
        <f>(12*8*F30)*1.5</f>
        <v>0</v>
      </c>
      <c r="F37" s="43" t="s">
        <v>46</v>
      </c>
      <c r="G37" s="43"/>
      <c r="H37" s="43"/>
      <c r="I37" s="9"/>
      <c r="J37" s="2"/>
      <c r="K37" s="2"/>
      <c r="L37" s="2"/>
      <c r="M37" s="2"/>
    </row>
    <row r="38" spans="1:18" ht="15" x14ac:dyDescent="0.2">
      <c r="A38" s="8"/>
      <c r="B38" s="51" t="s">
        <v>47</v>
      </c>
      <c r="C38" s="43"/>
      <c r="D38" s="43"/>
      <c r="E38" s="55">
        <f>3*8*F30</f>
        <v>0</v>
      </c>
      <c r="F38" s="43" t="s">
        <v>46</v>
      </c>
      <c r="G38" s="43"/>
      <c r="H38" s="43"/>
      <c r="I38" s="83"/>
      <c r="J38" s="43"/>
      <c r="K38" s="43"/>
      <c r="L38" s="43"/>
      <c r="M38" s="43"/>
    </row>
    <row r="39" spans="1:18" ht="16.5" thickBot="1" x14ac:dyDescent="0.3">
      <c r="A39" s="8"/>
      <c r="B39" s="51" t="s">
        <v>48</v>
      </c>
      <c r="C39" s="43"/>
      <c r="D39" s="43"/>
      <c r="E39" s="84">
        <f>SUM(E35:E38)</f>
        <v>0</v>
      </c>
      <c r="F39" s="42" t="s">
        <v>46</v>
      </c>
      <c r="G39" s="43"/>
      <c r="H39" s="43"/>
      <c r="I39" s="83"/>
      <c r="J39" s="43"/>
      <c r="K39" s="43"/>
      <c r="L39" s="43"/>
      <c r="M39" s="43"/>
    </row>
    <row r="40" spans="1:18" ht="15.75" thickTop="1" x14ac:dyDescent="0.2">
      <c r="A40" s="8"/>
      <c r="B40" s="51" t="s">
        <v>49</v>
      </c>
      <c r="C40" s="43"/>
      <c r="D40" s="43"/>
      <c r="E40" s="53">
        <f>E39*0.06</f>
        <v>0</v>
      </c>
      <c r="F40" s="43" t="s">
        <v>46</v>
      </c>
      <c r="G40" s="43"/>
      <c r="H40" s="43"/>
      <c r="I40" s="83"/>
      <c r="J40" s="43"/>
      <c r="K40" s="43"/>
      <c r="L40" s="43"/>
      <c r="M40" s="43"/>
    </row>
    <row r="41" spans="1:18" ht="16.5" thickBot="1" x14ac:dyDescent="0.3">
      <c r="A41" s="8"/>
      <c r="B41" s="60" t="s">
        <v>50</v>
      </c>
      <c r="C41" s="43"/>
      <c r="D41" s="43"/>
      <c r="E41" s="85">
        <f>SUM(E39:E40)</f>
        <v>0</v>
      </c>
      <c r="F41" s="42" t="s">
        <v>51</v>
      </c>
      <c r="G41" s="43"/>
      <c r="H41" s="43"/>
      <c r="I41" s="86"/>
      <c r="J41" s="43"/>
      <c r="K41" s="43"/>
      <c r="L41" s="43"/>
      <c r="M41" s="43"/>
    </row>
    <row r="42" spans="1:18" ht="16.5" thickTop="1" x14ac:dyDescent="0.25">
      <c r="A42" s="8"/>
      <c r="B42" s="60"/>
      <c r="C42" s="43"/>
      <c r="D42" s="43"/>
      <c r="E42" s="43"/>
      <c r="F42" s="42"/>
      <c r="G42" s="43"/>
      <c r="H42" s="43"/>
      <c r="I42" s="86"/>
      <c r="J42" s="43"/>
      <c r="K42" s="43"/>
      <c r="L42" s="43"/>
      <c r="M42" s="43"/>
    </row>
    <row r="43" spans="1:18" ht="15.75" x14ac:dyDescent="0.25">
      <c r="A43" s="87" t="s">
        <v>52</v>
      </c>
      <c r="B43" s="2"/>
      <c r="C43" s="71"/>
      <c r="D43" s="71"/>
      <c r="E43" s="2"/>
      <c r="F43" s="2"/>
      <c r="G43" s="2"/>
      <c r="H43" s="71"/>
      <c r="I43" s="88"/>
      <c r="J43" s="71"/>
      <c r="K43" s="71"/>
      <c r="L43" s="71"/>
      <c r="M43" s="71"/>
      <c r="N43" s="81"/>
      <c r="O43" s="81"/>
      <c r="P43" s="81"/>
      <c r="Q43" s="81"/>
      <c r="R43" s="81"/>
    </row>
    <row r="44" spans="1:18" ht="16.5" thickBot="1" x14ac:dyDescent="0.3">
      <c r="A44" s="8"/>
      <c r="B44" s="42"/>
      <c r="C44" s="43"/>
      <c r="D44" s="89">
        <f>E41</f>
        <v>0</v>
      </c>
      <c r="E44" s="71" t="s">
        <v>53</v>
      </c>
      <c r="F44" s="166"/>
      <c r="G44" s="43" t="s">
        <v>54</v>
      </c>
      <c r="H44" s="90">
        <f>D44*F44</f>
        <v>0</v>
      </c>
      <c r="I44" s="83"/>
      <c r="J44" s="43"/>
      <c r="K44" s="43"/>
      <c r="L44" s="43"/>
      <c r="M44" s="43"/>
    </row>
    <row r="45" spans="1:18" ht="13.5" customHeight="1" thickTop="1" x14ac:dyDescent="0.25">
      <c r="A45" s="8"/>
      <c r="B45" s="42"/>
      <c r="C45" s="43"/>
      <c r="D45" s="91"/>
      <c r="E45" s="71"/>
      <c r="F45" s="92"/>
      <c r="G45" s="43"/>
      <c r="H45" s="62"/>
      <c r="I45" s="83"/>
      <c r="J45" s="43"/>
      <c r="K45" s="43"/>
      <c r="L45" s="43"/>
      <c r="M45" s="43"/>
    </row>
    <row r="46" spans="1:18" ht="15.75" x14ac:dyDescent="0.25">
      <c r="A46" s="8"/>
      <c r="B46" s="72" t="s">
        <v>55</v>
      </c>
      <c r="C46" s="73"/>
      <c r="D46" s="73"/>
      <c r="E46" s="73"/>
      <c r="F46" s="73"/>
      <c r="G46" s="73"/>
      <c r="H46" s="93"/>
      <c r="I46" s="83"/>
      <c r="J46" s="43"/>
      <c r="K46" s="43"/>
      <c r="L46" s="43"/>
      <c r="M46" s="43"/>
    </row>
    <row r="47" spans="1:18" ht="15" x14ac:dyDescent="0.2">
      <c r="A47" s="8"/>
      <c r="B47" s="76" t="s">
        <v>56</v>
      </c>
      <c r="C47" s="73"/>
      <c r="D47" s="73"/>
      <c r="E47" s="73"/>
      <c r="F47" s="73"/>
      <c r="G47" s="73"/>
      <c r="H47" s="93"/>
      <c r="I47" s="83"/>
      <c r="J47" s="43"/>
      <c r="K47" s="43"/>
      <c r="L47" s="43"/>
      <c r="M47" s="43"/>
    </row>
    <row r="48" spans="1:18" ht="16.5" thickBot="1" x14ac:dyDescent="0.3">
      <c r="A48" s="8"/>
      <c r="B48" s="2"/>
      <c r="C48" s="77">
        <f>E41+E26</f>
        <v>0</v>
      </c>
      <c r="D48" s="73" t="s">
        <v>41</v>
      </c>
      <c r="E48" s="73"/>
      <c r="F48" s="78">
        <f>C48/2088</f>
        <v>0</v>
      </c>
      <c r="G48" s="79" t="s">
        <v>42</v>
      </c>
      <c r="H48" s="94"/>
      <c r="I48" s="95"/>
      <c r="J48" s="43"/>
      <c r="K48" s="43"/>
      <c r="L48" s="43"/>
      <c r="M48" s="43"/>
    </row>
    <row r="49" spans="1:13" ht="12.75" customHeight="1" thickTop="1" x14ac:dyDescent="0.25">
      <c r="A49" s="8"/>
      <c r="B49" s="96"/>
      <c r="C49" s="97"/>
      <c r="D49" s="71"/>
      <c r="E49" s="71"/>
      <c r="F49" s="98"/>
      <c r="G49" s="99"/>
      <c r="H49" s="57"/>
      <c r="I49" s="95"/>
      <c r="J49" s="43"/>
      <c r="K49" s="43"/>
      <c r="L49" s="43"/>
      <c r="M49" s="43"/>
    </row>
    <row r="50" spans="1:13" ht="15.75" x14ac:dyDescent="0.25">
      <c r="A50" s="50" t="s">
        <v>57</v>
      </c>
      <c r="B50" s="1"/>
      <c r="C50" s="43"/>
      <c r="D50" s="43"/>
      <c r="E50" s="43"/>
      <c r="F50" s="49"/>
      <c r="G50" s="51"/>
      <c r="H50" s="43"/>
      <c r="I50" s="95"/>
      <c r="J50" s="43"/>
      <c r="K50" s="43"/>
      <c r="L50" s="43"/>
      <c r="M50" s="43"/>
    </row>
    <row r="51" spans="1:13" ht="10.5" customHeight="1" x14ac:dyDescent="0.25">
      <c r="A51" s="8"/>
      <c r="B51" s="42"/>
      <c r="C51" s="43"/>
      <c r="D51" s="43"/>
      <c r="E51" s="43"/>
      <c r="F51" s="43"/>
      <c r="G51" s="43"/>
      <c r="H51" s="43"/>
      <c r="I51" s="83"/>
      <c r="J51" s="43"/>
      <c r="K51" s="49"/>
      <c r="L51" s="43"/>
      <c r="M51" s="43"/>
    </row>
    <row r="52" spans="1:13" ht="15.75" x14ac:dyDescent="0.25">
      <c r="A52" s="100" t="s">
        <v>58</v>
      </c>
      <c r="B52" s="2"/>
      <c r="C52" s="43"/>
      <c r="D52" s="43"/>
      <c r="E52" s="43"/>
      <c r="F52" s="43"/>
      <c r="G52" s="43"/>
      <c r="H52" s="43"/>
      <c r="I52" s="83"/>
      <c r="J52" s="43"/>
      <c r="K52" s="43"/>
      <c r="L52" s="43"/>
      <c r="M52" s="43"/>
    </row>
    <row r="53" spans="1:13" ht="15.75" thickBot="1" x14ac:dyDescent="0.25">
      <c r="A53" s="8"/>
      <c r="B53" s="43" t="s">
        <v>59</v>
      </c>
      <c r="C53" s="43"/>
      <c r="D53" s="68">
        <f>125*F48</f>
        <v>0</v>
      </c>
      <c r="E53" s="71" t="s">
        <v>53</v>
      </c>
      <c r="F53" s="166"/>
      <c r="G53" s="43" t="s">
        <v>54</v>
      </c>
      <c r="H53" s="101">
        <f>F53*D53</f>
        <v>0</v>
      </c>
      <c r="I53" s="83"/>
      <c r="J53" s="43"/>
      <c r="K53" s="49"/>
      <c r="L53" s="43"/>
      <c r="M53" s="43"/>
    </row>
    <row r="54" spans="1:13" ht="8.25" customHeight="1" thickTop="1" x14ac:dyDescent="0.2">
      <c r="A54" s="8"/>
      <c r="B54" s="43"/>
      <c r="C54" s="43"/>
      <c r="D54" s="43"/>
      <c r="E54" s="71"/>
      <c r="F54" s="71"/>
      <c r="G54" s="43"/>
      <c r="H54" s="43"/>
      <c r="I54" s="83"/>
      <c r="J54" s="43"/>
      <c r="K54" s="49"/>
      <c r="L54" s="43"/>
      <c r="M54" s="43"/>
    </row>
    <row r="55" spans="1:13" ht="16.5" thickBot="1" x14ac:dyDescent="0.3">
      <c r="A55" s="8"/>
      <c r="B55" s="12" t="s">
        <v>60</v>
      </c>
      <c r="C55" s="43"/>
      <c r="D55" s="43"/>
      <c r="E55" s="43"/>
      <c r="F55" s="43"/>
      <c r="G55" s="43"/>
      <c r="H55" s="69">
        <f>H53+H44+H26</f>
        <v>0</v>
      </c>
      <c r="I55" s="83"/>
      <c r="J55" s="43"/>
      <c r="K55" s="43"/>
      <c r="L55" s="43"/>
      <c r="M55" s="43"/>
    </row>
    <row r="56" spans="1:13" ht="8.25" customHeight="1" thickTop="1" x14ac:dyDescent="0.2">
      <c r="A56" s="8"/>
      <c r="B56" s="43"/>
      <c r="C56" s="43"/>
      <c r="D56" s="43"/>
      <c r="E56" s="43"/>
      <c r="F56" s="43"/>
      <c r="G56" s="43"/>
      <c r="H56" s="43"/>
      <c r="I56" s="83"/>
      <c r="J56" s="43"/>
      <c r="K56" s="43"/>
      <c r="L56" s="43"/>
      <c r="M56" s="43"/>
    </row>
    <row r="57" spans="1:13" ht="15.75" x14ac:dyDescent="0.25">
      <c r="A57" s="8"/>
      <c r="B57" s="60" t="s">
        <v>61</v>
      </c>
      <c r="C57" s="43"/>
      <c r="D57" s="51"/>
      <c r="E57" s="102"/>
      <c r="F57" s="43"/>
      <c r="G57" s="49"/>
      <c r="H57" s="51"/>
      <c r="I57" s="83"/>
      <c r="J57" s="103"/>
      <c r="K57" s="103"/>
      <c r="L57" s="49"/>
      <c r="M57" s="43"/>
    </row>
    <row r="58" spans="1:13" ht="15" x14ac:dyDescent="0.2">
      <c r="A58" s="8"/>
      <c r="B58" s="51" t="s">
        <v>62</v>
      </c>
      <c r="C58" s="43"/>
      <c r="D58" s="43"/>
      <c r="E58" s="188">
        <v>8.5000000000000006E-2</v>
      </c>
      <c r="F58" s="43"/>
      <c r="H58" s="104">
        <f>H55*E58</f>
        <v>0</v>
      </c>
      <c r="I58" s="9"/>
      <c r="L58" s="2"/>
      <c r="M58" s="2"/>
    </row>
    <row r="59" spans="1:13" ht="15" x14ac:dyDescent="0.2">
      <c r="A59" s="8"/>
      <c r="B59" s="51"/>
      <c r="C59" s="43"/>
      <c r="D59" s="43"/>
      <c r="E59" s="188"/>
      <c r="F59" s="43"/>
      <c r="G59" s="104"/>
      <c r="H59" s="43"/>
      <c r="I59" s="9"/>
      <c r="J59" s="2"/>
      <c r="K59" s="2"/>
      <c r="L59" s="2"/>
      <c r="M59" s="2"/>
    </row>
    <row r="60" spans="1:13" ht="15.75" x14ac:dyDescent="0.25">
      <c r="A60" s="8"/>
      <c r="B60" s="60"/>
      <c r="C60" s="43"/>
      <c r="D60" s="43"/>
      <c r="E60" s="105"/>
      <c r="F60" s="43"/>
      <c r="G60" s="104"/>
      <c r="H60" s="43"/>
      <c r="I60" s="9"/>
      <c r="J60" s="2"/>
      <c r="K60" s="2"/>
      <c r="L60" s="2"/>
      <c r="M60" s="2"/>
    </row>
    <row r="61" spans="1:13" ht="3.75" customHeight="1" x14ac:dyDescent="0.2">
      <c r="A61" s="8"/>
      <c r="B61" s="43"/>
      <c r="C61" s="43"/>
      <c r="D61" s="43"/>
      <c r="E61" s="43"/>
      <c r="F61" s="43"/>
      <c r="G61" s="43"/>
      <c r="H61" s="43"/>
      <c r="I61" s="9"/>
      <c r="J61" s="2"/>
      <c r="K61" s="2"/>
      <c r="L61" s="2"/>
      <c r="M61" s="2"/>
    </row>
    <row r="62" spans="1:13" ht="16.5" thickBot="1" x14ac:dyDescent="0.3">
      <c r="A62" s="50" t="s">
        <v>63</v>
      </c>
      <c r="B62" s="1"/>
      <c r="C62" s="48"/>
      <c r="D62" s="48"/>
      <c r="E62" s="48"/>
      <c r="F62" s="48"/>
      <c r="G62" s="48"/>
      <c r="H62" s="69">
        <f>H55+H58</f>
        <v>0</v>
      </c>
      <c r="I62" s="23"/>
      <c r="J62" s="2"/>
      <c r="K62" s="2"/>
      <c r="L62" s="2"/>
      <c r="M62" s="2"/>
    </row>
    <row r="63" spans="1:13" ht="15.75" thickTop="1" x14ac:dyDescent="0.2"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</row>
    <row r="64" spans="1:13" ht="15" x14ac:dyDescent="0.2"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</row>
    <row r="65" spans="2:28" ht="15" x14ac:dyDescent="0.2"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</row>
    <row r="66" spans="2:28" ht="15" x14ac:dyDescent="0.2"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</row>
    <row r="67" spans="2:28" ht="15" x14ac:dyDescent="0.2"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" x14ac:dyDescent="0.2"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" x14ac:dyDescent="0.2"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" x14ac:dyDescent="0.2"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" x14ac:dyDescent="0.2"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" x14ac:dyDescent="0.2"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" x14ac:dyDescent="0.2"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" x14ac:dyDescent="0.2"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" x14ac:dyDescent="0.2">
      <c r="B75" s="43"/>
      <c r="C75" s="43"/>
      <c r="D75" s="43"/>
      <c r="E75" s="43"/>
      <c r="F75" s="43"/>
      <c r="G75" s="43"/>
      <c r="H75" s="43"/>
      <c r="L75" s="2"/>
      <c r="M75" s="2"/>
    </row>
    <row r="76" spans="2:28" ht="15" x14ac:dyDescent="0.2">
      <c r="B76" s="43"/>
      <c r="C76" s="43"/>
      <c r="D76" s="43"/>
      <c r="E76" s="43"/>
      <c r="F76" s="43"/>
      <c r="G76" s="43"/>
      <c r="H76" s="43"/>
      <c r="L76" s="2"/>
      <c r="M76" s="2"/>
    </row>
    <row r="77" spans="2:28" ht="15" x14ac:dyDescent="0.2">
      <c r="B77" s="43"/>
      <c r="C77" s="43"/>
      <c r="D77" s="43"/>
      <c r="E77" s="43"/>
      <c r="F77" s="43"/>
      <c r="G77" s="43"/>
      <c r="H77" s="43"/>
      <c r="L77" s="2"/>
      <c r="M77" s="2"/>
    </row>
    <row r="78" spans="2:28" ht="15" x14ac:dyDescent="0.2">
      <c r="B78" s="43"/>
      <c r="C78" s="43"/>
      <c r="D78" s="43"/>
      <c r="E78" s="43"/>
      <c r="F78" s="43"/>
      <c r="G78" s="43"/>
      <c r="H78" s="43"/>
      <c r="L78" s="2"/>
      <c r="M78" s="2"/>
    </row>
    <row r="79" spans="2:28" ht="15" x14ac:dyDescent="0.2">
      <c r="B79" s="43"/>
      <c r="C79" s="43"/>
      <c r="D79" s="43"/>
      <c r="E79" s="43"/>
      <c r="F79" s="43"/>
      <c r="G79" s="43"/>
      <c r="H79" s="43"/>
      <c r="L79" s="2"/>
      <c r="M79" s="2"/>
    </row>
    <row r="80" spans="2:28" ht="15" x14ac:dyDescent="0.2">
      <c r="B80" s="43"/>
      <c r="C80" s="43"/>
      <c r="D80" s="43"/>
      <c r="E80" s="43"/>
      <c r="F80" s="43"/>
      <c r="G80" s="43"/>
      <c r="H80" s="43"/>
      <c r="L80" s="2"/>
      <c r="M80" s="2"/>
    </row>
    <row r="81" spans="2:13" ht="15" x14ac:dyDescent="0.2">
      <c r="B81" s="43"/>
      <c r="C81" s="43"/>
      <c r="D81" s="43"/>
      <c r="E81" s="43"/>
      <c r="F81" s="43"/>
      <c r="G81" s="43"/>
      <c r="H81" s="43"/>
      <c r="L81" s="2"/>
      <c r="M81" s="2"/>
    </row>
    <row r="82" spans="2:13" ht="15" x14ac:dyDescent="0.2">
      <c r="B82" s="43"/>
      <c r="C82" s="43"/>
      <c r="D82" s="43"/>
      <c r="E82" s="43"/>
      <c r="F82" s="43"/>
      <c r="G82" s="43"/>
      <c r="H82" s="43"/>
      <c r="L82" s="2"/>
      <c r="M82" s="2"/>
    </row>
    <row r="83" spans="2:13" ht="15" x14ac:dyDescent="0.2">
      <c r="B83" s="43"/>
      <c r="C83" s="43"/>
      <c r="D83" s="43"/>
      <c r="E83" s="43"/>
      <c r="F83" s="43"/>
      <c r="G83" s="43"/>
      <c r="H83" s="43"/>
      <c r="L83" s="2"/>
      <c r="M83" s="2"/>
    </row>
    <row r="84" spans="2:13" ht="15" x14ac:dyDescent="0.2">
      <c r="B84" s="43"/>
      <c r="C84" s="43"/>
      <c r="D84" s="43"/>
      <c r="E84" s="43"/>
      <c r="F84" s="43"/>
      <c r="G84" s="43"/>
      <c r="H84" s="43"/>
      <c r="L84" s="2"/>
      <c r="M84" s="2"/>
    </row>
    <row r="85" spans="2:13" ht="15" x14ac:dyDescent="0.2">
      <c r="B85" s="43"/>
      <c r="C85" s="43"/>
      <c r="D85" s="43"/>
      <c r="E85" s="43"/>
      <c r="F85" s="43"/>
      <c r="G85" s="43"/>
      <c r="H85" s="43"/>
      <c r="L85" s="2"/>
      <c r="M85" s="2"/>
    </row>
    <row r="86" spans="2:13" ht="15" x14ac:dyDescent="0.2">
      <c r="B86" s="43"/>
      <c r="C86" s="43"/>
      <c r="D86" s="43"/>
      <c r="E86" s="43"/>
      <c r="F86" s="43"/>
      <c r="G86" s="43"/>
      <c r="H86" s="43"/>
      <c r="L86" s="2"/>
      <c r="M86" s="2"/>
    </row>
    <row r="87" spans="2:13" ht="15" x14ac:dyDescent="0.2">
      <c r="B87" s="43"/>
      <c r="C87" s="43"/>
      <c r="D87" s="43"/>
      <c r="E87" s="43"/>
      <c r="F87" s="43"/>
      <c r="G87" s="43"/>
      <c r="H87" s="43"/>
      <c r="L87" s="2"/>
      <c r="M87" s="2"/>
    </row>
    <row r="88" spans="2:13" ht="15" x14ac:dyDescent="0.2">
      <c r="B88" s="43"/>
      <c r="C88" s="43"/>
      <c r="D88" s="43"/>
      <c r="E88" s="43"/>
      <c r="F88" s="43"/>
      <c r="G88" s="43"/>
      <c r="H88" s="43"/>
      <c r="L88" s="2"/>
      <c r="M88" s="2"/>
    </row>
    <row r="89" spans="2:13" ht="15" x14ac:dyDescent="0.2">
      <c r="B89" s="43"/>
      <c r="C89" s="43"/>
      <c r="D89" s="43"/>
      <c r="E89" s="43"/>
      <c r="F89" s="43"/>
      <c r="G89" s="43"/>
      <c r="H89" s="43"/>
      <c r="L89" s="2"/>
      <c r="M89" s="2"/>
    </row>
    <row r="90" spans="2:13" ht="15" x14ac:dyDescent="0.2">
      <c r="B90" s="43"/>
      <c r="C90" s="43"/>
      <c r="D90" s="43"/>
      <c r="E90" s="43"/>
      <c r="F90" s="43"/>
      <c r="G90" s="43"/>
      <c r="H90" s="43"/>
      <c r="L90" s="2"/>
      <c r="M90" s="2"/>
    </row>
    <row r="91" spans="2:13" ht="15" x14ac:dyDescent="0.2">
      <c r="B91" s="43"/>
      <c r="C91" s="43"/>
      <c r="D91" s="43"/>
      <c r="E91" s="43"/>
      <c r="F91" s="43"/>
      <c r="G91" s="43"/>
      <c r="H91" s="43"/>
      <c r="L91" s="2"/>
      <c r="M91" s="2"/>
    </row>
    <row r="92" spans="2:13" ht="15" x14ac:dyDescent="0.2">
      <c r="B92" s="43"/>
      <c r="C92" s="43"/>
      <c r="D92" s="43"/>
      <c r="E92" s="43"/>
      <c r="F92" s="43"/>
      <c r="G92" s="43"/>
      <c r="H92" s="43"/>
      <c r="L92" s="2"/>
      <c r="M92" s="2"/>
    </row>
    <row r="93" spans="2:13" ht="15" x14ac:dyDescent="0.2">
      <c r="B93" s="43"/>
      <c r="C93" s="43"/>
      <c r="D93" s="43"/>
      <c r="E93" s="43"/>
      <c r="F93" s="43"/>
      <c r="G93" s="43"/>
      <c r="H93" s="43"/>
      <c r="L93" s="2"/>
      <c r="M93" s="2"/>
    </row>
    <row r="94" spans="2:13" ht="15" x14ac:dyDescent="0.2">
      <c r="B94" s="43"/>
      <c r="C94" s="43"/>
      <c r="D94" s="43"/>
      <c r="E94" s="43"/>
      <c r="F94" s="43"/>
      <c r="G94" s="43"/>
      <c r="H94" s="43"/>
      <c r="L94" s="2"/>
      <c r="M94" s="2"/>
    </row>
    <row r="95" spans="2:13" ht="15" x14ac:dyDescent="0.2">
      <c r="B95" s="43"/>
      <c r="C95" s="43"/>
      <c r="D95" s="43"/>
      <c r="E95" s="43"/>
      <c r="F95" s="43"/>
      <c r="G95" s="43"/>
      <c r="H95" s="43"/>
      <c r="L95" s="2"/>
      <c r="M95" s="2"/>
    </row>
    <row r="96" spans="2:13" ht="15" x14ac:dyDescent="0.2">
      <c r="B96" s="43"/>
      <c r="C96" s="43"/>
      <c r="D96" s="43"/>
      <c r="E96" s="43"/>
      <c r="F96" s="43"/>
      <c r="G96" s="43"/>
      <c r="H96" s="43"/>
      <c r="L96" s="2"/>
      <c r="M96" s="2"/>
    </row>
    <row r="97" spans="2:13" x14ac:dyDescent="0.2">
      <c r="B97" s="2"/>
      <c r="C97" s="2"/>
      <c r="D97" s="2"/>
      <c r="E97" s="2"/>
      <c r="F97" s="2"/>
      <c r="G97" s="2"/>
      <c r="H97" s="2"/>
      <c r="L97" s="2"/>
      <c r="M97" s="2"/>
    </row>
    <row r="98" spans="2:13" x14ac:dyDescent="0.2">
      <c r="B98" s="2"/>
      <c r="C98" s="2"/>
      <c r="D98" s="2"/>
      <c r="E98" s="2"/>
      <c r="F98" s="2"/>
      <c r="G98" s="2"/>
      <c r="H98" s="2"/>
      <c r="L98" s="2"/>
      <c r="M98" s="2"/>
    </row>
    <row r="99" spans="2:13" x14ac:dyDescent="0.2">
      <c r="B99" s="2"/>
      <c r="C99" s="2"/>
      <c r="D99" s="2"/>
      <c r="E99" s="2"/>
      <c r="F99" s="2"/>
      <c r="G99" s="2"/>
      <c r="H99" s="2"/>
      <c r="L99" s="2"/>
      <c r="M99" s="2"/>
    </row>
    <row r="100" spans="2:13" x14ac:dyDescent="0.2">
      <c r="B100" s="2"/>
      <c r="C100" s="2"/>
      <c r="D100" s="2"/>
      <c r="E100" s="2"/>
      <c r="F100" s="2"/>
      <c r="G100" s="2"/>
      <c r="H100" s="2"/>
      <c r="L100" s="2"/>
      <c r="M100" s="2"/>
    </row>
    <row r="101" spans="2:13" x14ac:dyDescent="0.2">
      <c r="B101" s="2"/>
      <c r="C101" s="2"/>
      <c r="D101" s="2"/>
      <c r="E101" s="2"/>
      <c r="F101" s="2"/>
      <c r="G101" s="2"/>
      <c r="H101" s="2"/>
      <c r="L101" s="2"/>
      <c r="M101" s="2"/>
    </row>
    <row r="102" spans="2:13" x14ac:dyDescent="0.2">
      <c r="B102" s="2"/>
      <c r="C102" s="2"/>
      <c r="D102" s="2"/>
      <c r="E102" s="2"/>
      <c r="F102" s="2"/>
      <c r="G102" s="2"/>
      <c r="H102" s="2"/>
      <c r="L102" s="2"/>
      <c r="M102" s="2"/>
    </row>
    <row r="103" spans="2:13" x14ac:dyDescent="0.2">
      <c r="B103" s="2"/>
      <c r="C103" s="2"/>
      <c r="D103" s="2"/>
      <c r="E103" s="2"/>
      <c r="F103" s="2"/>
      <c r="G103" s="2"/>
      <c r="H103" s="2"/>
      <c r="L103" s="2"/>
      <c r="M103" s="2"/>
    </row>
    <row r="104" spans="2:13" x14ac:dyDescent="0.2">
      <c r="B104" s="2"/>
      <c r="C104" s="2"/>
      <c r="D104" s="2"/>
      <c r="E104" s="2"/>
      <c r="F104" s="2"/>
      <c r="G104" s="2"/>
      <c r="H104" s="2"/>
      <c r="L104" s="2"/>
      <c r="M104" s="2"/>
    </row>
    <row r="105" spans="2:13" x14ac:dyDescent="0.2">
      <c r="B105" s="2"/>
      <c r="C105" s="2"/>
      <c r="D105" s="2"/>
      <c r="E105" s="2"/>
      <c r="F105" s="2"/>
      <c r="G105" s="2"/>
      <c r="H105" s="2"/>
      <c r="L105" s="2"/>
      <c r="M105" s="2"/>
    </row>
    <row r="106" spans="2:13" x14ac:dyDescent="0.2">
      <c r="B106" s="2"/>
      <c r="C106" s="2"/>
      <c r="D106" s="2"/>
      <c r="E106" s="2"/>
      <c r="F106" s="2"/>
      <c r="G106" s="2"/>
      <c r="H106" s="2"/>
      <c r="L106" s="2"/>
      <c r="M106" s="2"/>
    </row>
    <row r="107" spans="2:13" x14ac:dyDescent="0.2">
      <c r="B107" s="2"/>
      <c r="C107" s="2"/>
      <c r="D107" s="2"/>
      <c r="E107" s="2"/>
      <c r="F107" s="2"/>
      <c r="G107" s="2"/>
      <c r="H107" s="2"/>
      <c r="L107" s="2"/>
      <c r="M107" s="2"/>
    </row>
    <row r="108" spans="2:13" x14ac:dyDescent="0.2">
      <c r="B108" s="2"/>
      <c r="C108" s="2"/>
      <c r="D108" s="2"/>
      <c r="E108" s="2"/>
      <c r="F108" s="2"/>
      <c r="G108" s="2"/>
      <c r="H108" s="2"/>
      <c r="L108" s="2"/>
      <c r="M108" s="2"/>
    </row>
    <row r="109" spans="2:13" x14ac:dyDescent="0.2">
      <c r="B109" s="2"/>
      <c r="C109" s="2"/>
      <c r="D109" s="2"/>
      <c r="E109" s="2"/>
      <c r="F109" s="2"/>
      <c r="G109" s="2"/>
      <c r="H109" s="2"/>
      <c r="L109" s="2"/>
      <c r="M109" s="2"/>
    </row>
    <row r="110" spans="2:13" x14ac:dyDescent="0.2">
      <c r="B110" s="2"/>
      <c r="C110" s="2"/>
      <c r="D110" s="2"/>
      <c r="E110" s="2"/>
      <c r="F110" s="2"/>
      <c r="G110" s="2"/>
      <c r="H110" s="2"/>
      <c r="L110" s="2"/>
      <c r="M110" s="2"/>
    </row>
    <row r="111" spans="2:13" x14ac:dyDescent="0.2">
      <c r="B111" s="2"/>
      <c r="C111" s="2"/>
      <c r="D111" s="2"/>
      <c r="E111" s="2"/>
      <c r="F111" s="2"/>
      <c r="G111" s="2"/>
      <c r="H111" s="2"/>
      <c r="L111" s="2"/>
      <c r="M111" s="2"/>
    </row>
    <row r="112" spans="2:13" x14ac:dyDescent="0.2">
      <c r="B112" s="2"/>
      <c r="C112" s="2"/>
      <c r="D112" s="2"/>
      <c r="E112" s="2"/>
      <c r="F112" s="2"/>
      <c r="G112" s="2"/>
      <c r="H112" s="2"/>
      <c r="L112" s="2"/>
      <c r="M112" s="2"/>
    </row>
    <row r="113" spans="2:13" x14ac:dyDescent="0.2">
      <c r="B113" s="2"/>
      <c r="C113" s="2"/>
      <c r="D113" s="2"/>
      <c r="E113" s="2"/>
      <c r="F113" s="2"/>
      <c r="G113" s="2"/>
      <c r="H113" s="2"/>
      <c r="L113" s="2"/>
      <c r="M113" s="2"/>
    </row>
    <row r="114" spans="2:13" x14ac:dyDescent="0.2">
      <c r="B114" s="2"/>
      <c r="C114" s="2"/>
      <c r="D114" s="2"/>
      <c r="E114" s="2"/>
      <c r="F114" s="2"/>
      <c r="G114" s="2"/>
      <c r="H114" s="2"/>
      <c r="L114" s="2"/>
      <c r="M114" s="2"/>
    </row>
    <row r="115" spans="2:13" x14ac:dyDescent="0.2">
      <c r="B115" s="2"/>
      <c r="C115" s="2"/>
      <c r="D115" s="2"/>
      <c r="E115" s="2"/>
      <c r="F115" s="2"/>
      <c r="G115" s="2"/>
      <c r="H115" s="2"/>
      <c r="L115" s="2"/>
      <c r="M115" s="2"/>
    </row>
    <row r="116" spans="2:13" x14ac:dyDescent="0.2">
      <c r="B116" s="2"/>
      <c r="C116" s="2"/>
      <c r="D116" s="2"/>
      <c r="E116" s="2"/>
      <c r="F116" s="2"/>
      <c r="G116" s="2"/>
      <c r="H116" s="2"/>
      <c r="L116" s="2"/>
      <c r="M116" s="2"/>
    </row>
    <row r="117" spans="2:13" x14ac:dyDescent="0.2">
      <c r="B117" s="2"/>
      <c r="C117" s="2"/>
      <c r="D117" s="2"/>
      <c r="E117" s="2"/>
      <c r="F117" s="2"/>
      <c r="G117" s="2"/>
      <c r="H117" s="2"/>
      <c r="L117" s="2"/>
      <c r="M117" s="2"/>
    </row>
    <row r="118" spans="2:13" x14ac:dyDescent="0.2">
      <c r="B118" s="2"/>
      <c r="C118" s="2"/>
      <c r="D118" s="2"/>
      <c r="E118" s="2"/>
      <c r="F118" s="2"/>
      <c r="G118" s="2"/>
      <c r="H118" s="2"/>
      <c r="L118" s="2"/>
      <c r="M118" s="2"/>
    </row>
    <row r="119" spans="2:13" x14ac:dyDescent="0.2">
      <c r="B119" s="2"/>
      <c r="C119" s="2"/>
      <c r="D119" s="2"/>
      <c r="E119" s="2"/>
      <c r="F119" s="2"/>
      <c r="G119" s="2"/>
      <c r="H119" s="2"/>
      <c r="L119" s="2"/>
      <c r="M119" s="2"/>
    </row>
    <row r="120" spans="2:13" x14ac:dyDescent="0.2">
      <c r="B120" s="2"/>
      <c r="C120" s="2"/>
      <c r="D120" s="2"/>
      <c r="E120" s="2"/>
      <c r="F120" s="2"/>
      <c r="G120" s="2"/>
      <c r="H120" s="2"/>
      <c r="L120" s="2"/>
      <c r="M120" s="2"/>
    </row>
    <row r="121" spans="2:13" x14ac:dyDescent="0.2">
      <c r="B121" s="2"/>
      <c r="C121" s="2"/>
      <c r="D121" s="2"/>
      <c r="E121" s="2"/>
      <c r="F121" s="2"/>
      <c r="G121" s="2"/>
      <c r="H121" s="2"/>
      <c r="L121" s="2"/>
      <c r="M121" s="2"/>
    </row>
    <row r="122" spans="2:13" x14ac:dyDescent="0.2">
      <c r="B122" s="2"/>
      <c r="C122" s="2"/>
      <c r="D122" s="2"/>
      <c r="E122" s="2"/>
      <c r="F122" s="2"/>
      <c r="G122" s="2"/>
      <c r="H122" s="2"/>
      <c r="L122" s="2"/>
      <c r="M122" s="2"/>
    </row>
    <row r="123" spans="2:13" x14ac:dyDescent="0.2">
      <c r="B123" s="2"/>
      <c r="C123" s="2"/>
      <c r="D123" s="2"/>
      <c r="E123" s="2"/>
      <c r="F123" s="2"/>
      <c r="G123" s="2"/>
      <c r="H123" s="2"/>
      <c r="L123" s="2"/>
      <c r="M123" s="2"/>
    </row>
    <row r="124" spans="2:13" x14ac:dyDescent="0.2">
      <c r="B124" s="2"/>
      <c r="C124" s="2"/>
      <c r="D124" s="2"/>
      <c r="E124" s="2"/>
      <c r="F124" s="2"/>
      <c r="G124" s="2"/>
      <c r="H124" s="2"/>
      <c r="L124" s="2"/>
      <c r="M124" s="2"/>
    </row>
    <row r="125" spans="2:13" x14ac:dyDescent="0.2">
      <c r="L125" s="2"/>
      <c r="M125" s="2"/>
    </row>
    <row r="126" spans="2:13" x14ac:dyDescent="0.2">
      <c r="L126" s="2"/>
      <c r="M126" s="2"/>
    </row>
    <row r="127" spans="2:13" x14ac:dyDescent="0.2">
      <c r="L127" s="2"/>
      <c r="M127" s="2"/>
    </row>
    <row r="128" spans="2:13" x14ac:dyDescent="0.2">
      <c r="L128" s="2"/>
      <c r="M128" s="2"/>
    </row>
    <row r="129" spans="12:13" x14ac:dyDescent="0.2">
      <c r="L129" s="2"/>
      <c r="M129" s="2"/>
    </row>
    <row r="130" spans="12:13" x14ac:dyDescent="0.2">
      <c r="L130" s="2"/>
      <c r="M130" s="2"/>
    </row>
    <row r="131" spans="12:13" x14ac:dyDescent="0.2">
      <c r="L131" s="2"/>
      <c r="M131" s="2"/>
    </row>
    <row r="132" spans="12:13" x14ac:dyDescent="0.2">
      <c r="L132" s="2"/>
      <c r="M132" s="2"/>
    </row>
    <row r="133" spans="12:13" x14ac:dyDescent="0.2">
      <c r="L133" s="2"/>
      <c r="M133" s="2"/>
    </row>
    <row r="134" spans="12:13" x14ac:dyDescent="0.2">
      <c r="L134" s="2"/>
      <c r="M134" s="2"/>
    </row>
    <row r="135" spans="12:13" x14ac:dyDescent="0.2">
      <c r="L135" s="2"/>
      <c r="M135" s="2"/>
    </row>
    <row r="136" spans="12:13" x14ac:dyDescent="0.2">
      <c r="L136" s="2"/>
      <c r="M136" s="2"/>
    </row>
    <row r="137" spans="12:13" x14ac:dyDescent="0.2">
      <c r="L137" s="2"/>
      <c r="M137" s="2"/>
    </row>
    <row r="138" spans="12:13" x14ac:dyDescent="0.2">
      <c r="L138" s="2"/>
      <c r="M138" s="2"/>
    </row>
    <row r="139" spans="12:13" x14ac:dyDescent="0.2">
      <c r="L139" s="2"/>
      <c r="M139" s="2"/>
    </row>
    <row r="140" spans="12:13" x14ac:dyDescent="0.2">
      <c r="L140" s="2"/>
      <c r="M140" s="2"/>
    </row>
    <row r="141" spans="12:13" x14ac:dyDescent="0.2">
      <c r="L141" s="2"/>
      <c r="M141" s="2"/>
    </row>
    <row r="142" spans="12:13" x14ac:dyDescent="0.2">
      <c r="L142" s="2"/>
      <c r="M142" s="2"/>
    </row>
    <row r="143" spans="12:13" x14ac:dyDescent="0.2">
      <c r="L143" s="2"/>
      <c r="M143" s="2"/>
    </row>
    <row r="144" spans="12:13" x14ac:dyDescent="0.2">
      <c r="L144" s="2"/>
      <c r="M144" s="2"/>
    </row>
    <row r="145" spans="12:13" x14ac:dyDescent="0.2">
      <c r="L145" s="2"/>
      <c r="M145" s="2"/>
    </row>
    <row r="146" spans="12:13" x14ac:dyDescent="0.2">
      <c r="L146" s="2"/>
      <c r="M146" s="2"/>
    </row>
    <row r="147" spans="12:13" x14ac:dyDescent="0.2">
      <c r="L147" s="2"/>
      <c r="M147" s="2"/>
    </row>
  </sheetData>
  <phoneticPr fontId="13" type="noConversion"/>
  <pageMargins left="0.25" right="0.25" top="0.5" bottom="0.5" header="0" footer="0"/>
  <pageSetup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topLeftCell="A37" zoomScale="75" workbookViewId="0">
      <selection activeCell="E40" sqref="E40"/>
    </sheetView>
  </sheetViews>
  <sheetFormatPr defaultRowHeight="12.75" x14ac:dyDescent="0.2"/>
  <cols>
    <col min="1" max="1" width="2.140625" customWidth="1"/>
    <col min="2" max="2" width="39" customWidth="1"/>
    <col min="3" max="3" width="10.85546875" customWidth="1"/>
    <col min="4" max="4" width="18.28515625" customWidth="1"/>
    <col min="5" max="5" width="11.85546875" customWidth="1"/>
    <col min="6" max="6" width="9.28515625" customWidth="1"/>
    <col min="7" max="7" width="14.42578125" customWidth="1"/>
    <col min="8" max="8" width="15" customWidth="1"/>
    <col min="9" max="9" width="1.5703125" customWidth="1"/>
    <col min="10" max="10" width="9.85546875" customWidth="1"/>
    <col min="11" max="11" width="7.140625" customWidth="1"/>
    <col min="12" max="12" width="10.5703125" customWidth="1"/>
    <col min="13" max="13" width="9.7109375" customWidth="1"/>
  </cols>
  <sheetData>
    <row r="1" spans="1:22" ht="18" customHeight="1" x14ac:dyDescent="0.25">
      <c r="A1" s="192" t="s">
        <v>153</v>
      </c>
      <c r="B1" s="40"/>
      <c r="C1" s="6"/>
      <c r="D1" s="41"/>
      <c r="E1" s="41"/>
      <c r="F1" s="41"/>
      <c r="G1" s="6"/>
      <c r="H1" s="6"/>
      <c r="I1" s="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 x14ac:dyDescent="0.25">
      <c r="A2" s="168" t="s">
        <v>142</v>
      </c>
      <c r="B2" s="42"/>
      <c r="C2" s="43"/>
      <c r="D2" s="12" t="s">
        <v>105</v>
      </c>
      <c r="E2" s="44"/>
      <c r="F2" s="44"/>
      <c r="G2" s="43"/>
      <c r="H2" s="43"/>
      <c r="I2" s="9"/>
      <c r="J2" s="2"/>
      <c r="K2" s="2"/>
      <c r="L2" s="2"/>
      <c r="M2" s="2"/>
    </row>
    <row r="3" spans="1:22" ht="15.75" x14ac:dyDescent="0.25">
      <c r="A3" s="8"/>
      <c r="C3" s="45"/>
      <c r="D3" s="46" t="s">
        <v>140</v>
      </c>
      <c r="E3" s="47"/>
      <c r="F3" s="43"/>
      <c r="G3" s="172"/>
      <c r="H3" s="45"/>
      <c r="I3" s="9"/>
      <c r="J3" s="2"/>
      <c r="K3" s="2"/>
      <c r="L3" s="2"/>
      <c r="M3" s="2"/>
    </row>
    <row r="4" spans="1:22" ht="7.5" customHeight="1" x14ac:dyDescent="0.25">
      <c r="A4" s="8"/>
      <c r="B4" s="2"/>
      <c r="C4" s="12"/>
      <c r="D4" s="2"/>
      <c r="E4" s="43"/>
      <c r="F4" s="43"/>
      <c r="G4" s="49"/>
      <c r="H4" s="43"/>
      <c r="I4" s="9"/>
      <c r="J4" s="2"/>
      <c r="K4" s="2"/>
      <c r="L4" s="2"/>
      <c r="M4" s="2"/>
    </row>
    <row r="5" spans="1:22" ht="15.75" x14ac:dyDescent="0.25">
      <c r="A5" s="50" t="s">
        <v>26</v>
      </c>
      <c r="B5" s="1"/>
      <c r="C5" s="43"/>
      <c r="D5" s="43"/>
      <c r="E5" s="43"/>
      <c r="F5" s="43"/>
      <c r="G5" s="43"/>
      <c r="H5" s="43"/>
      <c r="I5" s="9"/>
      <c r="J5" s="2"/>
      <c r="K5" s="2"/>
      <c r="L5" s="2"/>
      <c r="M5" s="2"/>
    </row>
    <row r="6" spans="1:22" ht="8.25" customHeight="1" x14ac:dyDescent="0.2">
      <c r="A6" s="8"/>
      <c r="B6" s="51"/>
      <c r="C6" s="43"/>
      <c r="D6" s="43"/>
      <c r="E6" s="43"/>
      <c r="F6" s="43"/>
      <c r="G6" s="43"/>
      <c r="H6" s="43"/>
      <c r="I6" s="9"/>
      <c r="J6" s="2"/>
      <c r="K6" s="2"/>
      <c r="L6" s="2"/>
      <c r="M6" s="2"/>
    </row>
    <row r="7" spans="1:22" ht="15" x14ac:dyDescent="0.2">
      <c r="A7" s="8"/>
      <c r="B7" s="51" t="s">
        <v>27</v>
      </c>
      <c r="C7" s="52"/>
      <c r="D7" s="51"/>
      <c r="E7" s="160"/>
      <c r="F7" s="51" t="s">
        <v>28</v>
      </c>
      <c r="G7" s="43"/>
      <c r="H7" s="54"/>
      <c r="I7" s="9"/>
      <c r="J7" s="2"/>
      <c r="K7" s="2"/>
      <c r="L7" s="2"/>
      <c r="M7" s="2"/>
    </row>
    <row r="8" spans="1:22" ht="15" x14ac:dyDescent="0.2">
      <c r="A8" s="8"/>
      <c r="B8" s="51" t="s">
        <v>29</v>
      </c>
      <c r="C8" s="52"/>
      <c r="D8" s="51"/>
      <c r="E8" s="161"/>
      <c r="F8" s="51" t="s">
        <v>28</v>
      </c>
      <c r="G8" s="43"/>
      <c r="H8" s="43"/>
      <c r="I8" s="9"/>
      <c r="J8" s="2"/>
      <c r="K8" s="2"/>
      <c r="L8" s="2"/>
      <c r="M8" s="2"/>
    </row>
    <row r="9" spans="1:22" ht="15" x14ac:dyDescent="0.2">
      <c r="A9" s="8"/>
      <c r="B9" s="51" t="s">
        <v>30</v>
      </c>
      <c r="C9" s="51"/>
      <c r="D9" s="43"/>
      <c r="E9" s="161"/>
      <c r="F9" s="51" t="s">
        <v>28</v>
      </c>
      <c r="G9" s="43"/>
      <c r="H9" s="43"/>
      <c r="I9" s="9"/>
      <c r="J9" s="2"/>
      <c r="K9" s="2"/>
      <c r="L9" s="2"/>
      <c r="M9" s="2"/>
    </row>
    <row r="10" spans="1:22" ht="16.5" customHeight="1" x14ac:dyDescent="0.25">
      <c r="A10" s="8"/>
      <c r="B10" s="51"/>
      <c r="C10" s="51"/>
      <c r="D10" s="43"/>
      <c r="E10" s="162"/>
      <c r="F10" s="60"/>
      <c r="G10" s="43"/>
      <c r="H10" s="43"/>
      <c r="I10" s="9"/>
      <c r="J10" s="2"/>
      <c r="K10" s="2"/>
      <c r="L10" s="2"/>
      <c r="M10" s="2"/>
    </row>
    <row r="11" spans="1:22" ht="8.25" customHeight="1" x14ac:dyDescent="0.25">
      <c r="A11" s="8"/>
      <c r="B11" s="57"/>
      <c r="C11" s="51"/>
      <c r="D11" s="43"/>
      <c r="E11" s="162"/>
      <c r="F11" s="12"/>
      <c r="G11" s="43"/>
      <c r="H11" s="43"/>
      <c r="I11" s="9"/>
      <c r="J11" s="2"/>
      <c r="K11" s="2"/>
      <c r="L11" s="2"/>
      <c r="M11" s="2"/>
    </row>
    <row r="12" spans="1:22" ht="15.75" x14ac:dyDescent="0.25">
      <c r="A12" s="8"/>
      <c r="B12" s="187" t="s">
        <v>143</v>
      </c>
      <c r="C12" s="2"/>
      <c r="D12" s="2"/>
      <c r="E12" s="163"/>
      <c r="F12" s="43"/>
      <c r="G12" s="43"/>
      <c r="H12" s="43"/>
      <c r="I12" s="9"/>
      <c r="J12" s="2"/>
      <c r="K12" s="2"/>
      <c r="L12" s="2"/>
      <c r="M12" s="2"/>
    </row>
    <row r="13" spans="1:22" ht="15.75" x14ac:dyDescent="0.25">
      <c r="A13" s="8"/>
      <c r="B13" s="51" t="s">
        <v>64</v>
      </c>
      <c r="C13" s="43"/>
      <c r="D13" s="51"/>
      <c r="E13" s="160"/>
      <c r="F13" s="43" t="s">
        <v>28</v>
      </c>
      <c r="G13" s="43"/>
      <c r="H13" s="54"/>
      <c r="I13" s="9"/>
      <c r="J13" s="2"/>
      <c r="K13" s="2"/>
      <c r="L13" s="2"/>
      <c r="M13" s="2"/>
    </row>
    <row r="14" spans="1:22" ht="15.75" customHeight="1" x14ac:dyDescent="0.25">
      <c r="A14" s="8"/>
      <c r="B14" s="51" t="s">
        <v>109</v>
      </c>
      <c r="C14" s="43"/>
      <c r="D14" s="51"/>
      <c r="E14" s="161"/>
      <c r="F14" s="43" t="s">
        <v>28</v>
      </c>
      <c r="G14" s="43"/>
      <c r="H14" s="54"/>
      <c r="I14" s="9"/>
      <c r="J14" s="2"/>
      <c r="K14" s="2"/>
      <c r="L14" s="2"/>
      <c r="M14" s="2"/>
    </row>
    <row r="15" spans="1:22" ht="15.75" customHeight="1" x14ac:dyDescent="0.25">
      <c r="A15" s="8"/>
      <c r="B15" s="51" t="s">
        <v>110</v>
      </c>
      <c r="C15" s="43"/>
      <c r="D15" s="51"/>
      <c r="E15" s="161"/>
      <c r="F15" s="43" t="s">
        <v>28</v>
      </c>
      <c r="G15" s="43"/>
      <c r="H15" s="54"/>
      <c r="I15" s="9"/>
      <c r="J15" s="2"/>
      <c r="K15" s="2"/>
      <c r="L15" s="2"/>
      <c r="M15" s="2"/>
    </row>
    <row r="16" spans="1:22" ht="7.5" customHeight="1" x14ac:dyDescent="0.25">
      <c r="A16" s="8"/>
      <c r="B16" s="57"/>
      <c r="C16" s="43"/>
      <c r="D16" s="51"/>
      <c r="E16" s="58"/>
      <c r="F16" s="43"/>
      <c r="G16" s="43"/>
      <c r="H16" s="54"/>
      <c r="I16" s="9"/>
      <c r="J16" s="2"/>
      <c r="K16" s="2"/>
      <c r="L16" s="2"/>
      <c r="M16" s="2"/>
    </row>
    <row r="17" spans="1:13" ht="15.75" customHeight="1" thickBot="1" x14ac:dyDescent="0.3">
      <c r="A17" s="8"/>
      <c r="B17" s="12" t="s">
        <v>31</v>
      </c>
      <c r="C17" s="43"/>
      <c r="D17" s="51"/>
      <c r="E17" s="59">
        <f>SUM(E7:E15)</f>
        <v>0</v>
      </c>
      <c r="F17" s="12" t="s">
        <v>32</v>
      </c>
      <c r="G17" s="43"/>
      <c r="H17" s="54"/>
      <c r="I17" s="9"/>
      <c r="J17" s="2"/>
      <c r="K17" s="2"/>
      <c r="L17" s="2"/>
      <c r="M17" s="2"/>
    </row>
    <row r="18" spans="1:13" ht="10.5" customHeight="1" thickTop="1" x14ac:dyDescent="0.25">
      <c r="A18" s="8"/>
      <c r="B18" s="60"/>
      <c r="C18" s="43"/>
      <c r="D18" s="51"/>
      <c r="E18" s="58"/>
      <c r="F18" s="12"/>
      <c r="G18" s="43"/>
      <c r="H18" s="54"/>
      <c r="I18" s="9"/>
      <c r="J18" s="2"/>
      <c r="K18" s="2"/>
      <c r="L18" s="2"/>
      <c r="M18" s="2"/>
    </row>
    <row r="19" spans="1:13" ht="15.75" x14ac:dyDescent="0.25">
      <c r="A19" s="8"/>
      <c r="B19" s="12" t="s">
        <v>33</v>
      </c>
      <c r="C19" s="43"/>
      <c r="D19" s="43"/>
      <c r="E19" s="43"/>
      <c r="F19" s="61" t="s">
        <v>34</v>
      </c>
      <c r="G19" s="43"/>
      <c r="H19" s="62"/>
      <c r="I19" s="9"/>
      <c r="J19" s="2"/>
      <c r="K19" s="2"/>
      <c r="L19" s="2"/>
      <c r="M19" s="2"/>
    </row>
    <row r="20" spans="1:13" ht="15.75" x14ac:dyDescent="0.25">
      <c r="A20" s="8"/>
      <c r="B20" s="12"/>
      <c r="C20" s="164"/>
      <c r="D20" s="43" t="s">
        <v>35</v>
      </c>
      <c r="E20" s="160"/>
      <c r="F20" s="43" t="s">
        <v>36</v>
      </c>
      <c r="G20" s="63">
        <f>E20*C20</f>
        <v>0</v>
      </c>
      <c r="H20" s="54"/>
      <c r="I20" s="64"/>
      <c r="J20" s="2"/>
      <c r="K20" s="2"/>
      <c r="L20" s="2"/>
      <c r="M20" s="2"/>
    </row>
    <row r="21" spans="1:13" ht="15" x14ac:dyDescent="0.2">
      <c r="A21" s="8"/>
      <c r="B21" s="43"/>
      <c r="C21" s="165"/>
      <c r="D21" s="43" t="s">
        <v>35</v>
      </c>
      <c r="E21" s="161"/>
      <c r="F21" s="43" t="s">
        <v>36</v>
      </c>
      <c r="G21" s="63">
        <f>E21*C21</f>
        <v>0</v>
      </c>
      <c r="H21" s="43"/>
      <c r="I21" s="9"/>
      <c r="J21" s="2"/>
      <c r="K21" s="2"/>
      <c r="L21" s="2"/>
      <c r="M21" s="2"/>
    </row>
    <row r="22" spans="1:13" ht="15" x14ac:dyDescent="0.2">
      <c r="A22" s="8"/>
      <c r="B22" s="51"/>
      <c r="C22" s="165"/>
      <c r="D22" s="43" t="s">
        <v>35</v>
      </c>
      <c r="E22" s="161"/>
      <c r="F22" s="43" t="s">
        <v>36</v>
      </c>
      <c r="G22" s="63">
        <f>E22*C22</f>
        <v>0</v>
      </c>
      <c r="H22" s="43"/>
      <c r="I22" s="9"/>
      <c r="J22" s="2"/>
      <c r="K22" s="2"/>
      <c r="L22" s="2"/>
      <c r="M22" s="2"/>
    </row>
    <row r="23" spans="1:13" ht="15.75" x14ac:dyDescent="0.25">
      <c r="A23" s="8"/>
      <c r="B23" s="43" t="s">
        <v>106</v>
      </c>
      <c r="C23" s="165"/>
      <c r="D23" s="43" t="s">
        <v>107</v>
      </c>
      <c r="E23" s="161"/>
      <c r="F23" s="42" t="s">
        <v>75</v>
      </c>
      <c r="G23" s="63">
        <f>E23*C23</f>
        <v>0</v>
      </c>
      <c r="H23" s="43"/>
      <c r="I23" s="65"/>
      <c r="J23" s="14"/>
      <c r="K23" s="2"/>
      <c r="L23" s="66"/>
      <c r="M23" s="2"/>
    </row>
    <row r="24" spans="1:13" ht="15" x14ac:dyDescent="0.2">
      <c r="A24" s="8"/>
      <c r="B24" s="51" t="s">
        <v>37</v>
      </c>
      <c r="C24" s="43"/>
      <c r="D24" s="43"/>
      <c r="E24" s="56"/>
      <c r="F24" s="43"/>
      <c r="G24" s="57"/>
      <c r="H24" s="43"/>
      <c r="I24" s="65"/>
      <c r="J24" s="14"/>
      <c r="K24" s="2"/>
      <c r="L24" s="66"/>
      <c r="M24" s="2"/>
    </row>
    <row r="25" spans="1:13" ht="9.75" customHeight="1" x14ac:dyDescent="0.2">
      <c r="A25" s="8"/>
      <c r="B25" s="43"/>
      <c r="C25" s="43"/>
      <c r="D25" s="43"/>
      <c r="E25" s="56"/>
      <c r="F25" s="43"/>
      <c r="G25" s="57"/>
      <c r="H25" s="43"/>
      <c r="I25" s="65"/>
      <c r="J25" s="14"/>
      <c r="K25" s="2"/>
      <c r="L25" s="66"/>
      <c r="M25" s="2"/>
    </row>
    <row r="26" spans="1:13" ht="17.25" customHeight="1" thickBot="1" x14ac:dyDescent="0.3">
      <c r="A26" s="67" t="s">
        <v>76</v>
      </c>
      <c r="B26" s="2"/>
      <c r="C26" s="43"/>
      <c r="D26" s="43"/>
      <c r="E26" s="56"/>
      <c r="F26" s="42"/>
      <c r="G26" s="43"/>
      <c r="H26" s="69">
        <f>SUM(G20:G23)</f>
        <v>0</v>
      </c>
      <c r="I26" s="9"/>
      <c r="J26" s="2"/>
      <c r="K26" s="2"/>
      <c r="L26" s="2"/>
      <c r="M26" s="2"/>
    </row>
    <row r="27" spans="1:13" ht="15.75" thickTop="1" x14ac:dyDescent="0.2">
      <c r="A27" s="8"/>
      <c r="B27" s="70"/>
      <c r="C27" s="71"/>
      <c r="D27" s="43"/>
      <c r="E27" s="43"/>
      <c r="F27" s="43"/>
      <c r="G27" s="43"/>
      <c r="H27" s="43"/>
      <c r="I27" s="9"/>
      <c r="J27" s="2"/>
      <c r="K27" s="2"/>
      <c r="L27" s="2"/>
      <c r="M27" s="2"/>
    </row>
    <row r="28" spans="1:13" ht="15.75" x14ac:dyDescent="0.25">
      <c r="A28" s="8"/>
      <c r="B28" s="72" t="s">
        <v>39</v>
      </c>
      <c r="C28" s="73"/>
      <c r="D28" s="73"/>
      <c r="E28" s="73"/>
      <c r="F28" s="73"/>
      <c r="G28" s="73"/>
      <c r="H28" s="71"/>
      <c r="I28" s="74"/>
      <c r="K28" s="2"/>
      <c r="L28" s="2"/>
      <c r="M28" s="2"/>
    </row>
    <row r="29" spans="1:13" ht="6.75" customHeight="1" x14ac:dyDescent="0.2">
      <c r="A29" s="8"/>
      <c r="B29" s="75"/>
      <c r="C29" s="73"/>
      <c r="D29" s="73"/>
      <c r="E29" s="73"/>
      <c r="F29" s="73"/>
      <c r="G29" s="73"/>
      <c r="H29" s="71"/>
      <c r="I29" s="74"/>
      <c r="K29" s="2"/>
      <c r="L29" s="2"/>
      <c r="M29" s="2"/>
    </row>
    <row r="30" spans="1:13" ht="16.5" thickBot="1" x14ac:dyDescent="0.3">
      <c r="A30" s="8"/>
      <c r="B30" s="76" t="s">
        <v>40</v>
      </c>
      <c r="C30" s="77">
        <f>E17</f>
        <v>0</v>
      </c>
      <c r="D30" s="73" t="s">
        <v>41</v>
      </c>
      <c r="E30" s="73"/>
      <c r="F30" s="78">
        <f>C30/2088</f>
        <v>0</v>
      </c>
      <c r="G30" s="79" t="s">
        <v>42</v>
      </c>
      <c r="H30" s="43"/>
      <c r="I30" s="74"/>
      <c r="J30" s="80"/>
      <c r="K30" s="2"/>
      <c r="L30" s="2"/>
      <c r="M30" s="2"/>
    </row>
    <row r="31" spans="1:13" ht="12" customHeight="1" thickTop="1" x14ac:dyDescent="0.2">
      <c r="A31" s="8"/>
      <c r="B31" s="43"/>
      <c r="C31" s="43"/>
      <c r="D31" s="43"/>
      <c r="E31" s="43"/>
      <c r="F31" s="71"/>
      <c r="G31" s="71"/>
      <c r="H31" s="71"/>
      <c r="I31" s="74"/>
      <c r="J31" s="81"/>
      <c r="K31" s="2"/>
      <c r="L31" s="2"/>
      <c r="M31" s="2"/>
    </row>
    <row r="32" spans="1:13" ht="15.75" x14ac:dyDescent="0.25">
      <c r="A32" s="50" t="s">
        <v>43</v>
      </c>
      <c r="B32" s="1"/>
      <c r="C32" s="43"/>
      <c r="D32" s="43"/>
      <c r="E32" s="82"/>
      <c r="F32" s="43"/>
      <c r="G32" s="43"/>
      <c r="H32" s="43"/>
      <c r="I32" s="9"/>
      <c r="J32" s="2"/>
      <c r="K32" s="2"/>
      <c r="L32" s="2"/>
      <c r="M32" s="2"/>
    </row>
    <row r="33" spans="1:18" ht="9" customHeight="1" x14ac:dyDescent="0.2">
      <c r="A33" s="8"/>
      <c r="B33" s="43"/>
      <c r="C33" s="82"/>
      <c r="D33" s="82"/>
      <c r="E33" s="82"/>
      <c r="F33" s="43"/>
      <c r="G33" s="43"/>
      <c r="H33" s="43"/>
      <c r="I33" s="9"/>
      <c r="J33" s="2"/>
      <c r="K33" s="2"/>
      <c r="L33" s="2"/>
      <c r="M33" s="2"/>
    </row>
    <row r="34" spans="1:18" ht="15" x14ac:dyDescent="0.2">
      <c r="A34" s="8"/>
      <c r="B34" s="57" t="s">
        <v>44</v>
      </c>
      <c r="C34" s="43"/>
      <c r="D34" s="43"/>
      <c r="E34" s="43"/>
      <c r="F34" s="61" t="s">
        <v>34</v>
      </c>
      <c r="G34" s="43"/>
      <c r="H34" s="43"/>
      <c r="I34" s="9"/>
      <c r="J34" s="2"/>
      <c r="K34" s="2"/>
      <c r="L34" s="2"/>
      <c r="M34" s="2"/>
    </row>
    <row r="35" spans="1:18" ht="15" x14ac:dyDescent="0.2">
      <c r="A35" s="8"/>
      <c r="B35" s="51" t="s">
        <v>45</v>
      </c>
      <c r="C35" s="43"/>
      <c r="D35" s="43"/>
      <c r="E35" s="53">
        <f>15*8*F30</f>
        <v>0</v>
      </c>
      <c r="F35" s="43" t="s">
        <v>46</v>
      </c>
      <c r="G35" s="43"/>
      <c r="H35" s="43"/>
      <c r="I35" s="9"/>
      <c r="J35" s="2"/>
      <c r="K35" s="2"/>
      <c r="L35" s="2"/>
      <c r="M35" s="2"/>
    </row>
    <row r="36" spans="1:18" ht="15" x14ac:dyDescent="0.2">
      <c r="A36" s="8"/>
      <c r="B36" s="51" t="s">
        <v>146</v>
      </c>
      <c r="C36" s="43"/>
      <c r="D36" s="43"/>
      <c r="E36" s="55">
        <f>6*8*F30</f>
        <v>0</v>
      </c>
      <c r="F36" s="43" t="s">
        <v>46</v>
      </c>
      <c r="G36" s="43"/>
      <c r="H36" s="43"/>
      <c r="I36" s="9"/>
      <c r="J36" s="2"/>
      <c r="K36" s="2"/>
      <c r="L36" s="2"/>
      <c r="M36" s="2"/>
    </row>
    <row r="37" spans="1:18" ht="15" x14ac:dyDescent="0.2">
      <c r="A37" s="8"/>
      <c r="B37" s="51" t="s">
        <v>150</v>
      </c>
      <c r="C37" s="43"/>
      <c r="D37" s="43"/>
      <c r="E37" s="55">
        <f>(12*8*F30)*1.5</f>
        <v>0</v>
      </c>
      <c r="F37" s="43" t="s">
        <v>46</v>
      </c>
      <c r="G37" s="43"/>
      <c r="H37" s="43"/>
      <c r="I37" s="9"/>
      <c r="J37" s="2"/>
      <c r="K37" s="2"/>
      <c r="L37" s="2"/>
      <c r="M37" s="2"/>
    </row>
    <row r="38" spans="1:18" ht="15" x14ac:dyDescent="0.2">
      <c r="A38" s="8"/>
      <c r="B38" s="51" t="s">
        <v>47</v>
      </c>
      <c r="C38" s="43"/>
      <c r="D38" s="43"/>
      <c r="E38" s="55">
        <f>3*8*F30</f>
        <v>0</v>
      </c>
      <c r="F38" s="43" t="s">
        <v>46</v>
      </c>
      <c r="G38" s="43"/>
      <c r="H38" s="43"/>
      <c r="I38" s="83"/>
      <c r="J38" s="43"/>
      <c r="K38" s="43"/>
      <c r="L38" s="43"/>
      <c r="M38" s="43"/>
    </row>
    <row r="39" spans="1:18" ht="16.5" thickBot="1" x14ac:dyDescent="0.3">
      <c r="A39" s="8"/>
      <c r="B39" s="51" t="s">
        <v>48</v>
      </c>
      <c r="C39" s="43"/>
      <c r="D39" s="43"/>
      <c r="E39" s="84">
        <f>SUM(E35:E38)</f>
        <v>0</v>
      </c>
      <c r="F39" s="42" t="s">
        <v>46</v>
      </c>
      <c r="G39" s="43"/>
      <c r="H39" s="43"/>
      <c r="I39" s="83"/>
      <c r="J39" s="43"/>
      <c r="K39" s="43"/>
      <c r="L39" s="43"/>
      <c r="M39" s="43"/>
    </row>
    <row r="40" spans="1:18" ht="15.75" thickTop="1" x14ac:dyDescent="0.2">
      <c r="A40" s="8"/>
      <c r="B40" s="51" t="s">
        <v>49</v>
      </c>
      <c r="C40" s="43"/>
      <c r="D40" s="43"/>
      <c r="E40" s="53">
        <f>E39*0.06</f>
        <v>0</v>
      </c>
      <c r="F40" s="43" t="s">
        <v>46</v>
      </c>
      <c r="G40" s="43"/>
      <c r="H40" s="43"/>
      <c r="I40" s="83"/>
      <c r="J40" s="43"/>
      <c r="K40" s="43"/>
      <c r="L40" s="43"/>
      <c r="M40" s="43"/>
    </row>
    <row r="41" spans="1:18" ht="16.5" thickBot="1" x14ac:dyDescent="0.3">
      <c r="A41" s="8"/>
      <c r="B41" s="60" t="s">
        <v>50</v>
      </c>
      <c r="C41" s="43"/>
      <c r="D41" s="43"/>
      <c r="E41" s="85">
        <f>SUM(E39:E40)</f>
        <v>0</v>
      </c>
      <c r="F41" s="42" t="s">
        <v>51</v>
      </c>
      <c r="G41" s="43"/>
      <c r="H41" s="43"/>
      <c r="I41" s="86"/>
      <c r="J41" s="43"/>
      <c r="K41" s="43"/>
      <c r="L41" s="43"/>
      <c r="M41" s="43"/>
    </row>
    <row r="42" spans="1:18" ht="16.5" thickTop="1" x14ac:dyDescent="0.25">
      <c r="A42" s="8"/>
      <c r="B42" s="60"/>
      <c r="C42" s="43"/>
      <c r="D42" s="43"/>
      <c r="E42" s="43"/>
      <c r="F42" s="42"/>
      <c r="G42" s="43"/>
      <c r="H42" s="43"/>
      <c r="I42" s="86"/>
      <c r="J42" s="43"/>
      <c r="K42" s="43"/>
      <c r="L42" s="43"/>
      <c r="M42" s="43"/>
    </row>
    <row r="43" spans="1:18" ht="15.75" x14ac:dyDescent="0.25">
      <c r="A43" s="87" t="s">
        <v>52</v>
      </c>
      <c r="B43" s="2"/>
      <c r="C43" s="71"/>
      <c r="D43" s="71"/>
      <c r="E43" s="2"/>
      <c r="F43" s="2"/>
      <c r="G43" s="2"/>
      <c r="H43" s="71"/>
      <c r="I43" s="88"/>
      <c r="J43" s="71"/>
      <c r="K43" s="71"/>
      <c r="L43" s="71"/>
      <c r="M43" s="71"/>
      <c r="N43" s="81"/>
      <c r="O43" s="81"/>
      <c r="P43" s="81"/>
      <c r="Q43" s="81"/>
      <c r="R43" s="81"/>
    </row>
    <row r="44" spans="1:18" ht="16.5" thickBot="1" x14ac:dyDescent="0.3">
      <c r="A44" s="8"/>
      <c r="B44" s="42"/>
      <c r="C44" s="43"/>
      <c r="D44" s="89">
        <f>E41</f>
        <v>0</v>
      </c>
      <c r="E44" s="71" t="s">
        <v>53</v>
      </c>
      <c r="F44" s="166"/>
      <c r="G44" s="43" t="s">
        <v>54</v>
      </c>
      <c r="H44" s="101">
        <f>F44*D44</f>
        <v>0</v>
      </c>
      <c r="I44" s="83"/>
      <c r="J44" s="43"/>
      <c r="K44" s="43"/>
      <c r="L44" s="43"/>
      <c r="M44" s="43"/>
    </row>
    <row r="45" spans="1:18" ht="13.5" customHeight="1" thickTop="1" x14ac:dyDescent="0.25">
      <c r="A45" s="8"/>
      <c r="B45" s="42"/>
      <c r="C45" s="43"/>
      <c r="D45" s="91"/>
      <c r="E45" s="71"/>
      <c r="F45" s="92"/>
      <c r="G45" s="43"/>
      <c r="H45" s="62"/>
      <c r="I45" s="83"/>
      <c r="J45" s="43"/>
      <c r="K45" s="43"/>
      <c r="L45" s="43"/>
      <c r="M45" s="43"/>
    </row>
    <row r="46" spans="1:18" ht="15.75" x14ac:dyDescent="0.25">
      <c r="A46" s="8"/>
      <c r="B46" s="72" t="s">
        <v>55</v>
      </c>
      <c r="C46" s="73"/>
      <c r="D46" s="73"/>
      <c r="E46" s="73"/>
      <c r="F46" s="73"/>
      <c r="G46" s="73"/>
      <c r="H46" s="93"/>
      <c r="I46" s="83"/>
      <c r="J46" s="43"/>
      <c r="K46" s="43"/>
      <c r="L46" s="43"/>
      <c r="M46" s="43"/>
    </row>
    <row r="47" spans="1:18" ht="15" x14ac:dyDescent="0.2">
      <c r="A47" s="8"/>
      <c r="B47" s="76" t="s">
        <v>56</v>
      </c>
      <c r="C47" s="73"/>
      <c r="D47" s="73"/>
      <c r="E47" s="73"/>
      <c r="F47" s="73"/>
      <c r="G47" s="73"/>
      <c r="H47" s="93"/>
      <c r="I47" s="83"/>
      <c r="J47" s="43"/>
      <c r="K47" s="43"/>
      <c r="L47" s="43"/>
      <c r="M47" s="43"/>
    </row>
    <row r="48" spans="1:18" ht="16.5" thickBot="1" x14ac:dyDescent="0.3">
      <c r="A48" s="8"/>
      <c r="B48" s="2"/>
      <c r="C48" s="77">
        <f>E41+E17</f>
        <v>0</v>
      </c>
      <c r="D48" s="73" t="s">
        <v>41</v>
      </c>
      <c r="E48" s="73"/>
      <c r="F48" s="78">
        <f>C48/2088</f>
        <v>0</v>
      </c>
      <c r="G48" s="79" t="s">
        <v>42</v>
      </c>
      <c r="H48" s="94"/>
      <c r="I48" s="95"/>
      <c r="J48" s="43"/>
      <c r="K48" s="43"/>
      <c r="L48" s="43"/>
      <c r="M48" s="43"/>
    </row>
    <row r="49" spans="1:13" ht="9" customHeight="1" thickTop="1" x14ac:dyDescent="0.25">
      <c r="A49" s="8"/>
      <c r="B49" s="96"/>
      <c r="C49" s="97"/>
      <c r="D49" s="71"/>
      <c r="E49" s="71"/>
      <c r="F49" s="98"/>
      <c r="G49" s="99"/>
      <c r="H49" s="57"/>
      <c r="I49" s="95"/>
      <c r="J49" s="43"/>
      <c r="K49" s="43"/>
      <c r="L49" s="43"/>
      <c r="M49" s="43"/>
    </row>
    <row r="50" spans="1:13" ht="15.75" x14ac:dyDescent="0.25">
      <c r="A50" s="50" t="s">
        <v>57</v>
      </c>
      <c r="B50" s="1"/>
      <c r="C50" s="43"/>
      <c r="D50" s="43"/>
      <c r="E50" s="43"/>
      <c r="F50" s="49"/>
      <c r="G50" s="51"/>
      <c r="H50" s="43"/>
      <c r="I50" s="95"/>
      <c r="J50" s="43"/>
      <c r="K50" s="43"/>
      <c r="L50" s="43"/>
      <c r="M50" s="43"/>
    </row>
    <row r="51" spans="1:13" ht="10.5" customHeight="1" x14ac:dyDescent="0.25">
      <c r="A51" s="8"/>
      <c r="B51" s="42"/>
      <c r="C51" s="43"/>
      <c r="D51" s="43"/>
      <c r="E51" s="43"/>
      <c r="F51" s="43"/>
      <c r="G51" s="43"/>
      <c r="H51" s="43"/>
      <c r="I51" s="83"/>
      <c r="J51" s="43"/>
      <c r="K51" s="49"/>
      <c r="L51" s="43"/>
      <c r="M51" s="43"/>
    </row>
    <row r="52" spans="1:13" ht="15.75" x14ac:dyDescent="0.25">
      <c r="A52" s="100" t="s">
        <v>58</v>
      </c>
      <c r="B52" s="2"/>
      <c r="C52" s="43"/>
      <c r="D52" s="43"/>
      <c r="E52" s="43"/>
      <c r="F52" s="43"/>
      <c r="G52" s="43"/>
      <c r="H52" s="43"/>
      <c r="I52" s="83"/>
      <c r="J52" s="43"/>
      <c r="K52" s="43"/>
      <c r="L52" s="43"/>
      <c r="M52" s="43"/>
    </row>
    <row r="53" spans="1:13" ht="15.75" thickBot="1" x14ac:dyDescent="0.25">
      <c r="A53" s="8"/>
      <c r="B53" s="43" t="s">
        <v>59</v>
      </c>
      <c r="C53" s="43"/>
      <c r="D53" s="68">
        <f>125*F48</f>
        <v>0</v>
      </c>
      <c r="E53" s="71" t="s">
        <v>53</v>
      </c>
      <c r="F53" s="166"/>
      <c r="G53" s="43" t="s">
        <v>54</v>
      </c>
      <c r="H53" s="101">
        <f>F53*D53</f>
        <v>0</v>
      </c>
      <c r="I53" s="83"/>
      <c r="J53" s="43"/>
      <c r="K53" s="49"/>
      <c r="L53" s="43"/>
      <c r="M53" s="43"/>
    </row>
    <row r="54" spans="1:13" ht="8.25" customHeight="1" thickTop="1" x14ac:dyDescent="0.2">
      <c r="A54" s="8"/>
      <c r="B54" s="43"/>
      <c r="C54" s="43"/>
      <c r="D54" s="43"/>
      <c r="E54" s="71"/>
      <c r="F54" s="71"/>
      <c r="G54" s="43"/>
      <c r="H54" s="43"/>
      <c r="I54" s="83"/>
      <c r="J54" s="43"/>
      <c r="K54" s="49"/>
      <c r="L54" s="43"/>
      <c r="M54" s="43"/>
    </row>
    <row r="55" spans="1:13" ht="16.5" thickBot="1" x14ac:dyDescent="0.3">
      <c r="A55" s="67" t="s">
        <v>60</v>
      </c>
      <c r="B55" s="2"/>
      <c r="C55" s="43"/>
      <c r="D55" s="43"/>
      <c r="E55" s="43"/>
      <c r="F55" s="43"/>
      <c r="G55" s="43"/>
      <c r="H55" s="69">
        <f>H53+H44+H26</f>
        <v>0</v>
      </c>
      <c r="I55" s="83"/>
      <c r="J55" s="43"/>
      <c r="K55" s="43"/>
      <c r="L55" s="43"/>
      <c r="M55" s="43"/>
    </row>
    <row r="56" spans="1:13" ht="8.25" customHeight="1" thickTop="1" x14ac:dyDescent="0.2">
      <c r="A56" s="8"/>
      <c r="B56" s="43"/>
      <c r="C56" s="43"/>
      <c r="D56" s="43"/>
      <c r="E56" s="43"/>
      <c r="F56" s="43"/>
      <c r="G56" s="43"/>
      <c r="H56" s="43"/>
      <c r="I56" s="83"/>
      <c r="J56" s="43"/>
      <c r="K56" s="43"/>
      <c r="L56" s="43"/>
      <c r="M56" s="43"/>
    </row>
    <row r="57" spans="1:13" ht="15.75" x14ac:dyDescent="0.25">
      <c r="A57" s="8"/>
      <c r="B57" s="60" t="s">
        <v>61</v>
      </c>
      <c r="C57" s="43"/>
      <c r="D57" s="51"/>
      <c r="E57" s="102"/>
      <c r="F57" s="43"/>
      <c r="G57" s="49"/>
      <c r="H57" s="51"/>
      <c r="I57" s="83"/>
      <c r="J57" s="103"/>
      <c r="K57" s="103"/>
      <c r="L57" s="49"/>
      <c r="M57" s="43"/>
    </row>
    <row r="58" spans="1:13" ht="15" x14ac:dyDescent="0.2">
      <c r="A58" s="8"/>
      <c r="B58" s="51" t="s">
        <v>62</v>
      </c>
      <c r="C58" s="43"/>
      <c r="D58" s="43"/>
      <c r="E58" s="188">
        <v>8.5000000000000006E-2</v>
      </c>
      <c r="F58" s="43"/>
      <c r="H58" s="104">
        <f>H55*E58</f>
        <v>0</v>
      </c>
      <c r="I58" s="9"/>
      <c r="L58" s="2"/>
      <c r="M58" s="2"/>
    </row>
    <row r="59" spans="1:13" ht="15" x14ac:dyDescent="0.2">
      <c r="A59" s="8"/>
      <c r="B59" s="51"/>
      <c r="C59" s="43"/>
      <c r="D59" s="43"/>
      <c r="E59" s="188"/>
      <c r="F59" s="43"/>
      <c r="G59" s="104"/>
      <c r="H59" s="43"/>
      <c r="I59" s="9"/>
      <c r="J59" s="2"/>
      <c r="K59" s="2"/>
      <c r="L59" s="2"/>
      <c r="M59" s="2"/>
    </row>
    <row r="60" spans="1:13" ht="15.75" x14ac:dyDescent="0.25">
      <c r="A60" s="8"/>
      <c r="B60" s="60"/>
      <c r="C60" s="43"/>
      <c r="D60" s="43"/>
      <c r="E60" s="105"/>
      <c r="F60" s="43"/>
      <c r="G60" s="104"/>
      <c r="H60" s="43"/>
      <c r="I60" s="9"/>
      <c r="J60" s="2"/>
      <c r="K60" s="2"/>
      <c r="L60" s="2"/>
      <c r="M60" s="2"/>
    </row>
    <row r="61" spans="1:13" ht="3.75" customHeight="1" x14ac:dyDescent="0.2">
      <c r="A61" s="8"/>
      <c r="B61" s="43"/>
      <c r="C61" s="43"/>
      <c r="D61" s="43"/>
      <c r="E61" s="43"/>
      <c r="F61" s="43"/>
      <c r="G61" s="43"/>
      <c r="H61" s="43"/>
      <c r="I61" s="9"/>
      <c r="J61" s="2"/>
      <c r="K61" s="2"/>
      <c r="L61" s="2"/>
      <c r="M61" s="2"/>
    </row>
    <row r="62" spans="1:13" ht="16.5" thickBot="1" x14ac:dyDescent="0.3">
      <c r="A62" s="50" t="s">
        <v>108</v>
      </c>
      <c r="B62" s="1"/>
      <c r="C62" s="48"/>
      <c r="D62" s="48"/>
      <c r="E62" s="48"/>
      <c r="F62" s="48"/>
      <c r="G62" s="48"/>
      <c r="H62" s="69">
        <f>H55+H58</f>
        <v>0</v>
      </c>
      <c r="I62" s="23"/>
      <c r="J62" s="2"/>
      <c r="K62" s="2"/>
      <c r="L62" s="2"/>
      <c r="M62" s="2"/>
    </row>
    <row r="63" spans="1:13" ht="15.75" thickTop="1" x14ac:dyDescent="0.2">
      <c r="B63" s="43"/>
      <c r="C63" s="43"/>
      <c r="D63" s="43"/>
      <c r="E63" s="43"/>
      <c r="F63" s="43"/>
      <c r="G63" s="43"/>
      <c r="H63" s="43"/>
      <c r="I63" s="2"/>
      <c r="J63" s="2"/>
      <c r="K63" s="2"/>
      <c r="L63" s="2"/>
      <c r="M63" s="2"/>
    </row>
    <row r="64" spans="1:13" ht="15" x14ac:dyDescent="0.2">
      <c r="B64" s="43"/>
      <c r="C64" s="43"/>
      <c r="D64" s="43"/>
      <c r="E64" s="43"/>
      <c r="F64" s="43"/>
      <c r="G64" s="43"/>
      <c r="H64" s="43"/>
      <c r="I64" s="2"/>
      <c r="J64" s="2"/>
      <c r="K64" s="2"/>
      <c r="L64" s="2"/>
      <c r="M64" s="2"/>
    </row>
    <row r="65" spans="2:28" ht="15" x14ac:dyDescent="0.2">
      <c r="B65" s="43"/>
      <c r="C65" s="43"/>
      <c r="D65" s="43"/>
      <c r="E65" s="43"/>
      <c r="F65" s="43"/>
      <c r="G65" s="43"/>
      <c r="H65" s="43"/>
      <c r="I65" s="2"/>
      <c r="J65" s="2"/>
      <c r="K65" s="2"/>
      <c r="L65" s="2"/>
      <c r="M65" s="2"/>
    </row>
    <row r="66" spans="2:28" ht="15" x14ac:dyDescent="0.2">
      <c r="B66" s="43"/>
      <c r="C66" s="43"/>
      <c r="D66" s="43"/>
      <c r="E66" s="43"/>
      <c r="F66" s="43"/>
      <c r="G66" s="43"/>
      <c r="H66" s="43"/>
      <c r="I66" s="2"/>
      <c r="J66" s="2"/>
      <c r="K66" s="2"/>
      <c r="L66" s="2"/>
      <c r="M66" s="2"/>
    </row>
    <row r="67" spans="2:28" ht="15" x14ac:dyDescent="0.2">
      <c r="B67" s="43"/>
      <c r="C67" s="43"/>
      <c r="D67" s="43"/>
      <c r="E67" s="43"/>
      <c r="F67" s="43"/>
      <c r="G67" s="43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" x14ac:dyDescent="0.2">
      <c r="B68" s="43"/>
      <c r="C68" s="43"/>
      <c r="D68" s="43"/>
      <c r="E68" s="43"/>
      <c r="F68" s="43"/>
      <c r="G68" s="43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" x14ac:dyDescent="0.2"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" x14ac:dyDescent="0.2">
      <c r="B70" s="43"/>
      <c r="C70" s="43"/>
      <c r="D70" s="43"/>
      <c r="E70" s="43"/>
      <c r="F70" s="43"/>
      <c r="G70" s="43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" x14ac:dyDescent="0.2">
      <c r="B71" s="43"/>
      <c r="C71" s="43"/>
      <c r="D71" s="43"/>
      <c r="E71" s="43"/>
      <c r="F71" s="43"/>
      <c r="G71" s="43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" x14ac:dyDescent="0.2">
      <c r="B72" s="43"/>
      <c r="C72" s="43"/>
      <c r="D72" s="43"/>
      <c r="E72" s="43"/>
      <c r="F72" s="43"/>
      <c r="G72" s="43"/>
      <c r="H72" s="4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" x14ac:dyDescent="0.2">
      <c r="B73" s="43"/>
      <c r="C73" s="43"/>
      <c r="D73" s="43"/>
      <c r="E73" s="43"/>
      <c r="F73" s="43"/>
      <c r="G73" s="43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" x14ac:dyDescent="0.2">
      <c r="B74" s="43"/>
      <c r="C74" s="43"/>
      <c r="D74" s="43"/>
      <c r="E74" s="43"/>
      <c r="F74" s="43"/>
      <c r="G74" s="43"/>
      <c r="H74" s="4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" x14ac:dyDescent="0.2">
      <c r="B75" s="43"/>
      <c r="C75" s="43"/>
      <c r="D75" s="43"/>
      <c r="E75" s="43"/>
      <c r="F75" s="43"/>
      <c r="G75" s="43"/>
      <c r="H75" s="43"/>
      <c r="L75" s="2"/>
      <c r="M75" s="2"/>
    </row>
    <row r="76" spans="2:28" ht="15" x14ac:dyDescent="0.2">
      <c r="B76" s="43"/>
      <c r="C76" s="43"/>
      <c r="D76" s="43"/>
      <c r="E76" s="43"/>
      <c r="F76" s="43"/>
      <c r="G76" s="43"/>
      <c r="H76" s="43"/>
      <c r="L76" s="2"/>
      <c r="M76" s="2"/>
    </row>
    <row r="77" spans="2:28" ht="15" x14ac:dyDescent="0.2">
      <c r="B77" s="43"/>
      <c r="C77" s="43"/>
      <c r="D77" s="43"/>
      <c r="E77" s="43"/>
      <c r="F77" s="43"/>
      <c r="G77" s="43"/>
      <c r="H77" s="43"/>
      <c r="L77" s="2"/>
      <c r="M77" s="2"/>
    </row>
    <row r="78" spans="2:28" ht="15" x14ac:dyDescent="0.2">
      <c r="B78" s="43"/>
      <c r="C78" s="43"/>
      <c r="D78" s="43"/>
      <c r="E78" s="43"/>
      <c r="F78" s="43"/>
      <c r="G78" s="43"/>
      <c r="H78" s="43"/>
      <c r="L78" s="2"/>
      <c r="M78" s="2"/>
    </row>
    <row r="79" spans="2:28" ht="15" x14ac:dyDescent="0.2">
      <c r="B79" s="43"/>
      <c r="C79" s="43"/>
      <c r="D79" s="43"/>
      <c r="E79" s="43"/>
      <c r="F79" s="43"/>
      <c r="G79" s="43"/>
      <c r="H79" s="43"/>
      <c r="L79" s="2"/>
      <c r="M79" s="2"/>
    </row>
    <row r="80" spans="2:28" ht="15" x14ac:dyDescent="0.2">
      <c r="B80" s="43"/>
      <c r="C80" s="43"/>
      <c r="D80" s="43"/>
      <c r="E80" s="43"/>
      <c r="F80" s="43"/>
      <c r="G80" s="43"/>
      <c r="H80" s="43"/>
      <c r="L80" s="2"/>
      <c r="M80" s="2"/>
    </row>
    <row r="81" spans="2:13" ht="15" x14ac:dyDescent="0.2">
      <c r="B81" s="43"/>
      <c r="C81" s="43"/>
      <c r="D81" s="43"/>
      <c r="E81" s="43"/>
      <c r="F81" s="43"/>
      <c r="G81" s="43"/>
      <c r="H81" s="43"/>
      <c r="L81" s="2"/>
      <c r="M81" s="2"/>
    </row>
    <row r="82" spans="2:13" ht="15" x14ac:dyDescent="0.2">
      <c r="B82" s="43"/>
      <c r="C82" s="43"/>
      <c r="D82" s="43"/>
      <c r="E82" s="43"/>
      <c r="F82" s="43"/>
      <c r="G82" s="43"/>
      <c r="H82" s="43"/>
      <c r="L82" s="2"/>
      <c r="M82" s="2"/>
    </row>
    <row r="83" spans="2:13" ht="15" x14ac:dyDescent="0.2">
      <c r="B83" s="43"/>
      <c r="C83" s="43"/>
      <c r="D83" s="43"/>
      <c r="E83" s="43"/>
      <c r="F83" s="43"/>
      <c r="G83" s="43"/>
      <c r="H83" s="43"/>
      <c r="L83" s="2"/>
      <c r="M83" s="2"/>
    </row>
    <row r="84" spans="2:13" ht="15" x14ac:dyDescent="0.2">
      <c r="B84" s="43"/>
      <c r="C84" s="43"/>
      <c r="D84" s="43"/>
      <c r="E84" s="43"/>
      <c r="F84" s="43"/>
      <c r="G84" s="43"/>
      <c r="H84" s="43"/>
      <c r="L84" s="2"/>
      <c r="M84" s="2"/>
    </row>
    <row r="85" spans="2:13" ht="15" x14ac:dyDescent="0.2">
      <c r="B85" s="43"/>
      <c r="C85" s="43"/>
      <c r="D85" s="43"/>
      <c r="E85" s="43"/>
      <c r="F85" s="43"/>
      <c r="G85" s="43"/>
      <c r="H85" s="43"/>
      <c r="L85" s="2"/>
      <c r="M85" s="2"/>
    </row>
    <row r="86" spans="2:13" ht="15" x14ac:dyDescent="0.2">
      <c r="B86" s="43"/>
      <c r="C86" s="43"/>
      <c r="D86" s="43"/>
      <c r="E86" s="43"/>
      <c r="F86" s="43"/>
      <c r="G86" s="43"/>
      <c r="H86" s="43"/>
      <c r="L86" s="2"/>
      <c r="M86" s="2"/>
    </row>
    <row r="87" spans="2:13" ht="15" x14ac:dyDescent="0.2">
      <c r="B87" s="43"/>
      <c r="C87" s="43"/>
      <c r="D87" s="43"/>
      <c r="E87" s="43"/>
      <c r="F87" s="43"/>
      <c r="G87" s="43"/>
      <c r="H87" s="43"/>
      <c r="L87" s="2"/>
      <c r="M87" s="2"/>
    </row>
    <row r="88" spans="2:13" ht="15" x14ac:dyDescent="0.2">
      <c r="B88" s="43"/>
      <c r="C88" s="43"/>
      <c r="D88" s="43"/>
      <c r="E88" s="43"/>
      <c r="F88" s="43"/>
      <c r="G88" s="43"/>
      <c r="H88" s="43"/>
      <c r="L88" s="2"/>
      <c r="M88" s="2"/>
    </row>
    <row r="89" spans="2:13" ht="15" x14ac:dyDescent="0.2">
      <c r="B89" s="43"/>
      <c r="C89" s="43"/>
      <c r="D89" s="43"/>
      <c r="E89" s="43"/>
      <c r="F89" s="43"/>
      <c r="G89" s="43"/>
      <c r="H89" s="43"/>
      <c r="L89" s="2"/>
      <c r="M89" s="2"/>
    </row>
    <row r="90" spans="2:13" ht="15" x14ac:dyDescent="0.2">
      <c r="B90" s="43"/>
      <c r="C90" s="43"/>
      <c r="D90" s="43"/>
      <c r="E90" s="43"/>
      <c r="F90" s="43"/>
      <c r="G90" s="43"/>
      <c r="H90" s="43"/>
      <c r="L90" s="2"/>
      <c r="M90" s="2"/>
    </row>
    <row r="91" spans="2:13" ht="15" x14ac:dyDescent="0.2">
      <c r="B91" s="43"/>
      <c r="C91" s="43"/>
      <c r="D91" s="43"/>
      <c r="E91" s="43"/>
      <c r="F91" s="43"/>
      <c r="G91" s="43"/>
      <c r="H91" s="43"/>
      <c r="L91" s="2"/>
      <c r="M91" s="2"/>
    </row>
    <row r="92" spans="2:13" ht="15" x14ac:dyDescent="0.2">
      <c r="B92" s="43"/>
      <c r="C92" s="43"/>
      <c r="D92" s="43"/>
      <c r="E92" s="43"/>
      <c r="F92" s="43"/>
      <c r="G92" s="43"/>
      <c r="H92" s="43"/>
      <c r="L92" s="2"/>
      <c r="M92" s="2"/>
    </row>
    <row r="93" spans="2:13" ht="15" x14ac:dyDescent="0.2">
      <c r="B93" s="43"/>
      <c r="C93" s="43"/>
      <c r="D93" s="43"/>
      <c r="E93" s="43"/>
      <c r="F93" s="43"/>
      <c r="G93" s="43"/>
      <c r="H93" s="43"/>
      <c r="L93" s="2"/>
      <c r="M93" s="2"/>
    </row>
    <row r="94" spans="2:13" ht="15" x14ac:dyDescent="0.2">
      <c r="B94" s="43"/>
      <c r="C94" s="43"/>
      <c r="D94" s="43"/>
      <c r="E94" s="43"/>
      <c r="F94" s="43"/>
      <c r="G94" s="43"/>
      <c r="H94" s="43"/>
      <c r="L94" s="2"/>
      <c r="M94" s="2"/>
    </row>
    <row r="95" spans="2:13" ht="15" x14ac:dyDescent="0.2">
      <c r="B95" s="43"/>
      <c r="C95" s="43"/>
      <c r="D95" s="43"/>
      <c r="E95" s="43"/>
      <c r="F95" s="43"/>
      <c r="G95" s="43"/>
      <c r="H95" s="43"/>
      <c r="L95" s="2"/>
      <c r="M95" s="2"/>
    </row>
    <row r="96" spans="2:13" ht="15" x14ac:dyDescent="0.2">
      <c r="B96" s="43"/>
      <c r="C96" s="43"/>
      <c r="D96" s="43"/>
      <c r="E96" s="43"/>
      <c r="F96" s="43"/>
      <c r="G96" s="43"/>
      <c r="H96" s="43"/>
      <c r="L96" s="2"/>
      <c r="M96" s="2"/>
    </row>
    <row r="97" spans="2:13" x14ac:dyDescent="0.2">
      <c r="B97" s="2"/>
      <c r="C97" s="2"/>
      <c r="D97" s="2"/>
      <c r="E97" s="2"/>
      <c r="F97" s="2"/>
      <c r="G97" s="2"/>
      <c r="H97" s="2"/>
      <c r="L97" s="2"/>
      <c r="M97" s="2"/>
    </row>
    <row r="98" spans="2:13" x14ac:dyDescent="0.2">
      <c r="B98" s="2"/>
      <c r="C98" s="2"/>
      <c r="D98" s="2"/>
      <c r="E98" s="2"/>
      <c r="F98" s="2"/>
      <c r="G98" s="2"/>
      <c r="H98" s="2"/>
      <c r="L98" s="2"/>
      <c r="M98" s="2"/>
    </row>
    <row r="99" spans="2:13" x14ac:dyDescent="0.2">
      <c r="B99" s="2"/>
      <c r="C99" s="2"/>
      <c r="D99" s="2"/>
      <c r="E99" s="2"/>
      <c r="F99" s="2"/>
      <c r="G99" s="2"/>
      <c r="H99" s="2"/>
      <c r="L99" s="2"/>
      <c r="M99" s="2"/>
    </row>
    <row r="100" spans="2:13" x14ac:dyDescent="0.2">
      <c r="B100" s="2"/>
      <c r="C100" s="2"/>
      <c r="D100" s="2"/>
      <c r="E100" s="2"/>
      <c r="F100" s="2"/>
      <c r="G100" s="2"/>
      <c r="H100" s="2"/>
      <c r="L100" s="2"/>
      <c r="M100" s="2"/>
    </row>
    <row r="101" spans="2:13" x14ac:dyDescent="0.2">
      <c r="B101" s="2"/>
      <c r="C101" s="2"/>
      <c r="D101" s="2"/>
      <c r="E101" s="2"/>
      <c r="F101" s="2"/>
      <c r="G101" s="2"/>
      <c r="H101" s="2"/>
      <c r="L101" s="2"/>
      <c r="M101" s="2"/>
    </row>
    <row r="102" spans="2:13" x14ac:dyDescent="0.2">
      <c r="B102" s="2"/>
      <c r="C102" s="2"/>
      <c r="D102" s="2"/>
      <c r="E102" s="2"/>
      <c r="F102" s="2"/>
      <c r="G102" s="2"/>
      <c r="H102" s="2"/>
      <c r="L102" s="2"/>
      <c r="M102" s="2"/>
    </row>
    <row r="103" spans="2:13" x14ac:dyDescent="0.2">
      <c r="B103" s="2"/>
      <c r="C103" s="2"/>
      <c r="D103" s="2"/>
      <c r="E103" s="2"/>
      <c r="F103" s="2"/>
      <c r="G103" s="2"/>
      <c r="H103" s="2"/>
      <c r="L103" s="2"/>
      <c r="M103" s="2"/>
    </row>
    <row r="104" spans="2:13" x14ac:dyDescent="0.2">
      <c r="B104" s="2"/>
      <c r="C104" s="2"/>
      <c r="D104" s="2"/>
      <c r="E104" s="2"/>
      <c r="F104" s="2"/>
      <c r="G104" s="2"/>
      <c r="H104" s="2"/>
      <c r="L104" s="2"/>
      <c r="M104" s="2"/>
    </row>
    <row r="105" spans="2:13" x14ac:dyDescent="0.2">
      <c r="B105" s="2"/>
      <c r="C105" s="2"/>
      <c r="D105" s="2"/>
      <c r="E105" s="2"/>
      <c r="F105" s="2"/>
      <c r="G105" s="2"/>
      <c r="H105" s="2"/>
      <c r="L105" s="2"/>
      <c r="M105" s="2"/>
    </row>
    <row r="106" spans="2:13" x14ac:dyDescent="0.2">
      <c r="B106" s="2"/>
      <c r="C106" s="2"/>
      <c r="D106" s="2"/>
      <c r="E106" s="2"/>
      <c r="F106" s="2"/>
      <c r="G106" s="2"/>
      <c r="H106" s="2"/>
      <c r="L106" s="2"/>
      <c r="M106" s="2"/>
    </row>
    <row r="107" spans="2:13" x14ac:dyDescent="0.2">
      <c r="B107" s="2"/>
      <c r="C107" s="2"/>
      <c r="D107" s="2"/>
      <c r="E107" s="2"/>
      <c r="F107" s="2"/>
      <c r="G107" s="2"/>
      <c r="H107" s="2"/>
      <c r="L107" s="2"/>
      <c r="M107" s="2"/>
    </row>
    <row r="108" spans="2:13" x14ac:dyDescent="0.2">
      <c r="B108" s="2"/>
      <c r="C108" s="2"/>
      <c r="D108" s="2"/>
      <c r="E108" s="2"/>
      <c r="F108" s="2"/>
      <c r="G108" s="2"/>
      <c r="H108" s="2"/>
      <c r="L108" s="2"/>
      <c r="M108" s="2"/>
    </row>
    <row r="109" spans="2:13" x14ac:dyDescent="0.2">
      <c r="B109" s="2"/>
      <c r="C109" s="2"/>
      <c r="D109" s="2"/>
      <c r="E109" s="2"/>
      <c r="F109" s="2"/>
      <c r="G109" s="2"/>
      <c r="H109" s="2"/>
      <c r="L109" s="2"/>
      <c r="M109" s="2"/>
    </row>
    <row r="110" spans="2:13" x14ac:dyDescent="0.2">
      <c r="B110" s="2"/>
      <c r="C110" s="2"/>
      <c r="D110" s="2"/>
      <c r="E110" s="2"/>
      <c r="F110" s="2"/>
      <c r="G110" s="2"/>
      <c r="H110" s="2"/>
      <c r="L110" s="2"/>
      <c r="M110" s="2"/>
    </row>
    <row r="111" spans="2:13" x14ac:dyDescent="0.2">
      <c r="B111" s="2"/>
      <c r="C111" s="2"/>
      <c r="D111" s="2"/>
      <c r="E111" s="2"/>
      <c r="F111" s="2"/>
      <c r="G111" s="2"/>
      <c r="H111" s="2"/>
      <c r="L111" s="2"/>
      <c r="M111" s="2"/>
    </row>
    <row r="112" spans="2:13" x14ac:dyDescent="0.2">
      <c r="B112" s="2"/>
      <c r="C112" s="2"/>
      <c r="D112" s="2"/>
      <c r="E112" s="2"/>
      <c r="F112" s="2"/>
      <c r="G112" s="2"/>
      <c r="H112" s="2"/>
      <c r="L112" s="2"/>
      <c r="M112" s="2"/>
    </row>
    <row r="113" spans="2:13" x14ac:dyDescent="0.2">
      <c r="B113" s="2"/>
      <c r="C113" s="2"/>
      <c r="D113" s="2"/>
      <c r="E113" s="2"/>
      <c r="F113" s="2"/>
      <c r="G113" s="2"/>
      <c r="H113" s="2"/>
      <c r="L113" s="2"/>
      <c r="M113" s="2"/>
    </row>
    <row r="114" spans="2:13" x14ac:dyDescent="0.2">
      <c r="B114" s="2"/>
      <c r="C114" s="2"/>
      <c r="D114" s="2"/>
      <c r="E114" s="2"/>
      <c r="F114" s="2"/>
      <c r="G114" s="2"/>
      <c r="H114" s="2"/>
      <c r="L114" s="2"/>
      <c r="M114" s="2"/>
    </row>
    <row r="115" spans="2:13" x14ac:dyDescent="0.2">
      <c r="B115" s="2"/>
      <c r="C115" s="2"/>
      <c r="D115" s="2"/>
      <c r="E115" s="2"/>
      <c r="F115" s="2"/>
      <c r="G115" s="2"/>
      <c r="H115" s="2"/>
      <c r="L115" s="2"/>
      <c r="M115" s="2"/>
    </row>
    <row r="116" spans="2:13" x14ac:dyDescent="0.2">
      <c r="B116" s="2"/>
      <c r="C116" s="2"/>
      <c r="D116" s="2"/>
      <c r="E116" s="2"/>
      <c r="F116" s="2"/>
      <c r="G116" s="2"/>
      <c r="H116" s="2"/>
      <c r="L116" s="2"/>
      <c r="M116" s="2"/>
    </row>
    <row r="117" spans="2:13" x14ac:dyDescent="0.2">
      <c r="B117" s="2"/>
      <c r="C117" s="2"/>
      <c r="D117" s="2"/>
      <c r="E117" s="2"/>
      <c r="F117" s="2"/>
      <c r="G117" s="2"/>
      <c r="H117" s="2"/>
      <c r="L117" s="2"/>
      <c r="M117" s="2"/>
    </row>
    <row r="118" spans="2:13" x14ac:dyDescent="0.2">
      <c r="B118" s="2"/>
      <c r="C118" s="2"/>
      <c r="D118" s="2"/>
      <c r="E118" s="2"/>
      <c r="F118" s="2"/>
      <c r="G118" s="2"/>
      <c r="H118" s="2"/>
      <c r="L118" s="2"/>
      <c r="M118" s="2"/>
    </row>
    <row r="119" spans="2:13" x14ac:dyDescent="0.2">
      <c r="B119" s="2"/>
      <c r="C119" s="2"/>
      <c r="D119" s="2"/>
      <c r="E119" s="2"/>
      <c r="F119" s="2"/>
      <c r="G119" s="2"/>
      <c r="H119" s="2"/>
      <c r="L119" s="2"/>
      <c r="M119" s="2"/>
    </row>
    <row r="120" spans="2:13" x14ac:dyDescent="0.2">
      <c r="B120" s="2"/>
      <c r="C120" s="2"/>
      <c r="D120" s="2"/>
      <c r="E120" s="2"/>
      <c r="F120" s="2"/>
      <c r="G120" s="2"/>
      <c r="H120" s="2"/>
      <c r="L120" s="2"/>
      <c r="M120" s="2"/>
    </row>
    <row r="121" spans="2:13" x14ac:dyDescent="0.2">
      <c r="B121" s="2"/>
      <c r="C121" s="2"/>
      <c r="D121" s="2"/>
      <c r="E121" s="2"/>
      <c r="F121" s="2"/>
      <c r="G121" s="2"/>
      <c r="H121" s="2"/>
      <c r="L121" s="2"/>
      <c r="M121" s="2"/>
    </row>
    <row r="122" spans="2:13" x14ac:dyDescent="0.2">
      <c r="B122" s="2"/>
      <c r="C122" s="2"/>
      <c r="D122" s="2"/>
      <c r="E122" s="2"/>
      <c r="F122" s="2"/>
      <c r="G122" s="2"/>
      <c r="H122" s="2"/>
      <c r="L122" s="2"/>
      <c r="M122" s="2"/>
    </row>
    <row r="123" spans="2:13" x14ac:dyDescent="0.2">
      <c r="B123" s="2"/>
      <c r="C123" s="2"/>
      <c r="D123" s="2"/>
      <c r="E123" s="2"/>
      <c r="F123" s="2"/>
      <c r="G123" s="2"/>
      <c r="H123" s="2"/>
      <c r="L123" s="2"/>
      <c r="M123" s="2"/>
    </row>
    <row r="124" spans="2:13" x14ac:dyDescent="0.2">
      <c r="B124" s="2"/>
      <c r="C124" s="2"/>
      <c r="D124" s="2"/>
      <c r="E124" s="2"/>
      <c r="F124" s="2"/>
      <c r="G124" s="2"/>
      <c r="H124" s="2"/>
      <c r="L124" s="2"/>
      <c r="M124" s="2"/>
    </row>
    <row r="125" spans="2:13" x14ac:dyDescent="0.2">
      <c r="L125" s="2"/>
      <c r="M125" s="2"/>
    </row>
    <row r="126" spans="2:13" x14ac:dyDescent="0.2">
      <c r="L126" s="2"/>
      <c r="M126" s="2"/>
    </row>
    <row r="127" spans="2:13" x14ac:dyDescent="0.2">
      <c r="L127" s="2"/>
      <c r="M127" s="2"/>
    </row>
    <row r="128" spans="2:13" x14ac:dyDescent="0.2">
      <c r="L128" s="2"/>
      <c r="M128" s="2"/>
    </row>
    <row r="129" spans="12:13" x14ac:dyDescent="0.2">
      <c r="L129" s="2"/>
      <c r="M129" s="2"/>
    </row>
    <row r="130" spans="12:13" x14ac:dyDescent="0.2">
      <c r="L130" s="2"/>
      <c r="M130" s="2"/>
    </row>
    <row r="131" spans="12:13" x14ac:dyDescent="0.2">
      <c r="L131" s="2"/>
      <c r="M131" s="2"/>
    </row>
    <row r="132" spans="12:13" x14ac:dyDescent="0.2">
      <c r="L132" s="2"/>
      <c r="M132" s="2"/>
    </row>
    <row r="133" spans="12:13" x14ac:dyDescent="0.2">
      <c r="L133" s="2"/>
      <c r="M133" s="2"/>
    </row>
    <row r="134" spans="12:13" x14ac:dyDescent="0.2">
      <c r="L134" s="2"/>
      <c r="M134" s="2"/>
    </row>
    <row r="135" spans="12:13" x14ac:dyDescent="0.2">
      <c r="L135" s="2"/>
      <c r="M135" s="2"/>
    </row>
    <row r="136" spans="12:13" x14ac:dyDescent="0.2">
      <c r="L136" s="2"/>
      <c r="M136" s="2"/>
    </row>
    <row r="137" spans="12:13" x14ac:dyDescent="0.2">
      <c r="L137" s="2"/>
      <c r="M137" s="2"/>
    </row>
    <row r="138" spans="12:13" x14ac:dyDescent="0.2">
      <c r="L138" s="2"/>
      <c r="M138" s="2"/>
    </row>
    <row r="139" spans="12:13" x14ac:dyDescent="0.2">
      <c r="L139" s="2"/>
      <c r="M139" s="2"/>
    </row>
    <row r="140" spans="12:13" x14ac:dyDescent="0.2">
      <c r="L140" s="2"/>
      <c r="M140" s="2"/>
    </row>
    <row r="141" spans="12:13" x14ac:dyDescent="0.2">
      <c r="L141" s="2"/>
      <c r="M141" s="2"/>
    </row>
    <row r="142" spans="12:13" x14ac:dyDescent="0.2">
      <c r="L142" s="2"/>
      <c r="M142" s="2"/>
    </row>
    <row r="143" spans="12:13" x14ac:dyDescent="0.2">
      <c r="L143" s="2"/>
      <c r="M143" s="2"/>
    </row>
    <row r="144" spans="12:13" x14ac:dyDescent="0.2">
      <c r="L144" s="2"/>
      <c r="M144" s="2"/>
    </row>
    <row r="145" spans="12:13" x14ac:dyDescent="0.2">
      <c r="L145" s="2"/>
      <c r="M145" s="2"/>
    </row>
    <row r="146" spans="12:13" x14ac:dyDescent="0.2">
      <c r="L146" s="2"/>
      <c r="M146" s="2"/>
    </row>
    <row r="147" spans="12:13" x14ac:dyDescent="0.2">
      <c r="L147" s="2"/>
      <c r="M147" s="2"/>
    </row>
  </sheetData>
  <phoneticPr fontId="13" type="noConversion"/>
  <pageMargins left="0.25" right="0.25" top="0.5" bottom="0.5" header="0" footer="0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9"/>
  <sheetViews>
    <sheetView tabSelected="1" workbookViewId="0"/>
  </sheetViews>
  <sheetFormatPr defaultRowHeight="12.75" x14ac:dyDescent="0.2"/>
  <cols>
    <col min="1" max="1" width="1.5703125" style="8" customWidth="1"/>
    <col min="2" max="2" width="29.7109375" style="2" customWidth="1"/>
    <col min="3" max="3" width="9.42578125" style="2" customWidth="1"/>
    <col min="4" max="4" width="11.7109375" style="2" customWidth="1"/>
    <col min="5" max="5" width="3" style="2" customWidth="1"/>
    <col min="6" max="6" width="13.7109375" style="2" customWidth="1"/>
    <col min="7" max="7" width="6.28515625" style="2" customWidth="1"/>
    <col min="8" max="8" width="11.7109375" style="2" customWidth="1"/>
    <col min="9" max="9" width="3" style="2" customWidth="1"/>
    <col min="10" max="10" width="13.7109375" style="2" customWidth="1"/>
    <col min="11" max="11" width="1.5703125" style="2" customWidth="1"/>
    <col min="12" max="12" width="0.85546875" style="2" customWidth="1"/>
    <col min="13" max="13" width="8.85546875" style="2" customWidth="1"/>
    <col min="14" max="14" width="8.5703125" style="2" customWidth="1"/>
    <col min="15" max="15" width="1" style="2" customWidth="1"/>
    <col min="16" max="16" width="8.85546875" style="2" customWidth="1"/>
    <col min="17" max="17" width="1" style="2" customWidth="1"/>
    <col min="18" max="16384" width="9.140625" style="2"/>
  </cols>
  <sheetData>
    <row r="1" spans="1:43" s="6" customFormat="1" ht="17.25" customHeight="1" x14ac:dyDescent="0.25">
      <c r="A1" s="5"/>
      <c r="B1" s="192" t="s">
        <v>153</v>
      </c>
      <c r="K1" s="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x14ac:dyDescent="0.25">
      <c r="B2" s="60" t="s">
        <v>88</v>
      </c>
      <c r="K2" s="9"/>
    </row>
    <row r="3" spans="1:43" ht="15.75" x14ac:dyDescent="0.25">
      <c r="B3" s="107" t="s">
        <v>89</v>
      </c>
      <c r="C3" s="25"/>
      <c r="D3" s="11"/>
      <c r="F3" s="11" t="s">
        <v>90</v>
      </c>
      <c r="H3" s="1"/>
      <c r="I3" s="1"/>
      <c r="J3" s="1"/>
      <c r="K3" s="108"/>
    </row>
    <row r="4" spans="1:43" ht="15.75" x14ac:dyDescent="0.25">
      <c r="B4" s="109" t="s">
        <v>91</v>
      </c>
      <c r="C4" s="110"/>
      <c r="D4" s="11"/>
      <c r="F4" s="11" t="s">
        <v>92</v>
      </c>
      <c r="H4" s="24"/>
      <c r="I4" s="24"/>
      <c r="J4" s="24"/>
      <c r="K4" s="108"/>
    </row>
    <row r="5" spans="1:43" ht="15.75" x14ac:dyDescent="0.25">
      <c r="B5" s="109" t="s">
        <v>93</v>
      </c>
      <c r="C5" s="110"/>
      <c r="D5" s="11"/>
      <c r="F5" s="11" t="s">
        <v>94</v>
      </c>
      <c r="H5" s="24"/>
      <c r="K5" s="108"/>
    </row>
    <row r="6" spans="1:43" ht="15.75" customHeight="1" x14ac:dyDescent="0.25">
      <c r="B6" s="10"/>
      <c r="D6" s="11"/>
      <c r="K6" s="108"/>
    </row>
    <row r="7" spans="1:43" ht="12.75" customHeight="1" x14ac:dyDescent="0.2">
      <c r="B7" s="116" t="s">
        <v>138</v>
      </c>
      <c r="C7" s="169"/>
      <c r="K7" s="9"/>
    </row>
    <row r="8" spans="1:43" x14ac:dyDescent="0.2">
      <c r="B8" s="2" t="s">
        <v>22</v>
      </c>
      <c r="C8" s="156"/>
      <c r="K8" s="9"/>
    </row>
    <row r="9" spans="1:43" x14ac:dyDescent="0.2">
      <c r="C9" s="3"/>
      <c r="K9" s="9"/>
    </row>
    <row r="10" spans="1:43" x14ac:dyDescent="0.2">
      <c r="B10" s="13"/>
      <c r="C10" s="14"/>
      <c r="D10" s="205" t="s">
        <v>95</v>
      </c>
      <c r="E10" s="206"/>
      <c r="F10" s="207"/>
      <c r="H10" s="208" t="s">
        <v>96</v>
      </c>
      <c r="I10" s="206"/>
      <c r="J10" s="207"/>
      <c r="K10" s="111"/>
    </row>
    <row r="11" spans="1:43" x14ac:dyDescent="0.2">
      <c r="B11" s="112" t="s">
        <v>97</v>
      </c>
      <c r="C11" s="14"/>
      <c r="D11" s="113" t="s">
        <v>13</v>
      </c>
      <c r="E11" s="15"/>
      <c r="F11" s="37" t="s">
        <v>98</v>
      </c>
      <c r="H11" s="113" t="s">
        <v>13</v>
      </c>
      <c r="I11" s="15"/>
      <c r="J11" s="37" t="s">
        <v>98</v>
      </c>
      <c r="K11" s="9"/>
      <c r="L11" s="15"/>
      <c r="M11" s="15"/>
      <c r="O11" s="15"/>
      <c r="P11" s="15"/>
    </row>
    <row r="12" spans="1:43" x14ac:dyDescent="0.2">
      <c r="B12" s="14"/>
      <c r="C12" s="14"/>
      <c r="D12" s="8"/>
      <c r="E12" s="15"/>
      <c r="F12" s="9"/>
      <c r="H12" s="114"/>
      <c r="J12" s="9"/>
      <c r="K12" s="9"/>
      <c r="L12" s="15"/>
      <c r="M12" s="15"/>
      <c r="O12" s="15"/>
      <c r="P12" s="15"/>
    </row>
    <row r="13" spans="1:43" x14ac:dyDescent="0.2">
      <c r="B13" s="116" t="s">
        <v>147</v>
      </c>
      <c r="C13" s="14"/>
      <c r="D13" s="8"/>
      <c r="E13" s="15"/>
      <c r="F13" s="9"/>
      <c r="H13" s="8"/>
      <c r="J13" s="9"/>
      <c r="K13" s="111"/>
    </row>
    <row r="14" spans="1:43" ht="15.75" customHeight="1" x14ac:dyDescent="0.2">
      <c r="B14" s="13" t="s">
        <v>24</v>
      </c>
      <c r="C14" s="14"/>
      <c r="D14" s="29"/>
      <c r="E14" s="39"/>
      <c r="F14" s="34"/>
      <c r="G14" s="16"/>
      <c r="H14" s="29"/>
      <c r="I14" s="39"/>
      <c r="J14" s="34"/>
      <c r="K14" s="115"/>
      <c r="M14" s="17"/>
      <c r="N14" s="16"/>
      <c r="O14" s="17"/>
      <c r="P14" s="17"/>
    </row>
    <row r="15" spans="1:43" ht="15.75" customHeight="1" thickBot="1" x14ac:dyDescent="0.25">
      <c r="B15" s="13" t="s">
        <v>21</v>
      </c>
      <c r="C15" s="14"/>
      <c r="D15" s="191"/>
      <c r="E15" s="39"/>
      <c r="F15" s="158"/>
      <c r="G15" s="16"/>
      <c r="H15" s="191"/>
      <c r="I15" s="39"/>
      <c r="J15" s="158"/>
      <c r="K15" s="115"/>
      <c r="M15" s="17"/>
      <c r="N15" s="16"/>
      <c r="O15" s="17"/>
      <c r="P15" s="17"/>
    </row>
    <row r="16" spans="1:43" ht="15.75" customHeight="1" x14ac:dyDescent="0.2">
      <c r="B16" s="116" t="s">
        <v>148</v>
      </c>
      <c r="D16" s="28"/>
      <c r="F16" s="32"/>
      <c r="G16" s="16"/>
      <c r="H16" s="28"/>
      <c r="I16" s="4"/>
      <c r="J16" s="32"/>
      <c r="K16" s="115"/>
      <c r="M16" s="4"/>
      <c r="N16" s="16"/>
      <c r="P16" s="4"/>
    </row>
    <row r="17" spans="2:16" x14ac:dyDescent="0.2">
      <c r="D17" s="28"/>
      <c r="F17" s="32"/>
      <c r="G17" s="16"/>
      <c r="H17" s="8"/>
      <c r="I17" s="4"/>
      <c r="J17" s="9"/>
      <c r="K17" s="115"/>
      <c r="M17" s="4"/>
      <c r="N17" s="16"/>
      <c r="P17" s="4"/>
    </row>
    <row r="18" spans="2:16" x14ac:dyDescent="0.2">
      <c r="B18" s="11" t="s">
        <v>0</v>
      </c>
      <c r="D18" s="8"/>
      <c r="F18" s="9"/>
      <c r="H18" s="8"/>
      <c r="I18" s="39"/>
      <c r="J18" s="9"/>
      <c r="K18" s="9"/>
    </row>
    <row r="19" spans="2:16" ht="15.75" customHeight="1" x14ac:dyDescent="0.2">
      <c r="B19" s="18" t="s">
        <v>99</v>
      </c>
      <c r="D19" s="22"/>
      <c r="E19" s="4"/>
      <c r="F19" s="23"/>
      <c r="G19" s="16"/>
      <c r="H19" s="22"/>
      <c r="I19" s="4"/>
      <c r="J19" s="23"/>
      <c r="K19" s="115"/>
      <c r="M19" s="4"/>
      <c r="N19" s="16"/>
      <c r="P19" s="4"/>
    </row>
    <row r="20" spans="2:16" ht="15.75" customHeight="1" x14ac:dyDescent="0.2">
      <c r="B20" s="14" t="s">
        <v>23</v>
      </c>
      <c r="D20" s="22"/>
      <c r="E20" s="4"/>
      <c r="F20" s="23"/>
      <c r="G20" s="16"/>
      <c r="H20" s="22"/>
      <c r="I20" s="4"/>
      <c r="J20" s="23"/>
      <c r="K20" s="115"/>
      <c r="M20" s="4"/>
      <c r="N20" s="16"/>
      <c r="P20" s="4"/>
    </row>
    <row r="21" spans="2:16" ht="15.75" customHeight="1" x14ac:dyDescent="0.2">
      <c r="B21" s="13" t="s">
        <v>15</v>
      </c>
      <c r="D21" s="117"/>
      <c r="E21" s="4"/>
      <c r="F21" s="23"/>
      <c r="G21" s="16"/>
      <c r="H21" s="22"/>
      <c r="I21" s="4"/>
      <c r="J21" s="23"/>
      <c r="K21" s="115"/>
      <c r="M21" s="4"/>
      <c r="N21" s="16"/>
      <c r="P21" s="4"/>
    </row>
    <row r="22" spans="2:16" ht="15.75" customHeight="1" x14ac:dyDescent="0.2">
      <c r="B22" s="2" t="s">
        <v>1</v>
      </c>
      <c r="D22" s="117"/>
      <c r="E22" s="4"/>
      <c r="F22" s="23"/>
      <c r="G22" s="16"/>
      <c r="H22" s="22"/>
      <c r="I22" s="4"/>
      <c r="J22" s="23"/>
      <c r="K22" s="115"/>
      <c r="M22" s="4"/>
      <c r="N22" s="16"/>
      <c r="P22" s="4"/>
    </row>
    <row r="23" spans="2:16" ht="15.75" customHeight="1" x14ac:dyDescent="0.2">
      <c r="B23" s="2" t="s">
        <v>2</v>
      </c>
      <c r="D23" s="117"/>
      <c r="E23" s="4"/>
      <c r="F23" s="23"/>
      <c r="G23" s="16"/>
      <c r="H23" s="22"/>
      <c r="I23" s="4"/>
      <c r="J23" s="23"/>
      <c r="K23" s="115"/>
      <c r="M23" s="4"/>
      <c r="N23" s="16"/>
      <c r="P23" s="4"/>
    </row>
    <row r="24" spans="2:16" ht="15.75" customHeight="1" x14ac:dyDescent="0.2">
      <c r="B24" s="2" t="s">
        <v>3</v>
      </c>
      <c r="D24" s="117"/>
      <c r="E24" s="4"/>
      <c r="F24" s="23"/>
      <c r="G24" s="16"/>
      <c r="H24" s="22"/>
      <c r="I24" s="4"/>
      <c r="J24" s="23"/>
      <c r="K24" s="115"/>
      <c r="M24" s="4"/>
      <c r="N24" s="16"/>
      <c r="P24" s="4"/>
    </row>
    <row r="25" spans="2:16" ht="16.5" customHeight="1" x14ac:dyDescent="0.2">
      <c r="B25" s="2" t="s">
        <v>17</v>
      </c>
      <c r="D25" s="117"/>
      <c r="E25" s="4"/>
      <c r="F25" s="23"/>
      <c r="G25" s="16"/>
      <c r="H25" s="22"/>
      <c r="I25" s="4"/>
      <c r="J25" s="23"/>
      <c r="K25" s="115"/>
      <c r="M25" s="4"/>
      <c r="N25" s="16"/>
      <c r="P25" s="4"/>
    </row>
    <row r="26" spans="2:16" ht="15.75" customHeight="1" x14ac:dyDescent="0.2">
      <c r="B26" s="14" t="s">
        <v>16</v>
      </c>
      <c r="D26" s="117"/>
      <c r="E26" s="4"/>
      <c r="F26" s="23"/>
      <c r="G26" s="16"/>
      <c r="H26" s="22"/>
      <c r="I26" s="4"/>
      <c r="J26" s="23"/>
      <c r="K26" s="115"/>
      <c r="M26" s="4"/>
      <c r="N26" s="16"/>
      <c r="P26" s="4"/>
    </row>
    <row r="27" spans="2:16" ht="15.75" customHeight="1" x14ac:dyDescent="0.2">
      <c r="B27" s="14" t="s">
        <v>19</v>
      </c>
      <c r="D27" s="117"/>
      <c r="E27" s="4"/>
      <c r="F27" s="23"/>
      <c r="G27" s="16"/>
      <c r="H27" s="22"/>
      <c r="I27" s="4"/>
      <c r="J27" s="23"/>
      <c r="K27" s="115"/>
      <c r="M27" s="4"/>
      <c r="N27" s="16"/>
      <c r="P27" s="4"/>
    </row>
    <row r="28" spans="2:16" ht="15.75" customHeight="1" x14ac:dyDescent="0.2">
      <c r="B28" s="13" t="s">
        <v>18</v>
      </c>
      <c r="D28" s="117"/>
      <c r="E28" s="4"/>
      <c r="F28" s="23"/>
      <c r="G28" s="16"/>
      <c r="H28" s="22"/>
      <c r="I28" s="4"/>
      <c r="J28" s="23"/>
      <c r="K28" s="115"/>
      <c r="M28" s="4"/>
      <c r="N28" s="16"/>
      <c r="P28" s="4"/>
    </row>
    <row r="29" spans="2:16" ht="15.75" customHeight="1" x14ac:dyDescent="0.2">
      <c r="B29" s="2" t="s">
        <v>4</v>
      </c>
      <c r="D29" s="117"/>
      <c r="E29" s="4"/>
      <c r="F29" s="23"/>
      <c r="G29" s="16"/>
      <c r="H29" s="22"/>
      <c r="I29" s="4"/>
      <c r="J29" s="23"/>
      <c r="K29" s="115"/>
      <c r="M29" s="4"/>
      <c r="N29" s="16"/>
      <c r="P29" s="4"/>
    </row>
    <row r="30" spans="2:16" ht="15.75" customHeight="1" x14ac:dyDescent="0.2">
      <c r="B30" s="2" t="s">
        <v>7</v>
      </c>
      <c r="D30" s="117"/>
      <c r="E30" s="4"/>
      <c r="F30" s="23"/>
      <c r="G30" s="16"/>
      <c r="H30" s="22"/>
      <c r="I30" s="4"/>
      <c r="J30" s="23"/>
      <c r="K30" s="115"/>
      <c r="M30" s="4"/>
      <c r="N30" s="16"/>
      <c r="P30" s="4"/>
    </row>
    <row r="31" spans="2:16" ht="15.75" customHeight="1" x14ac:dyDescent="0.2">
      <c r="B31" s="2" t="s">
        <v>8</v>
      </c>
      <c r="D31" s="117"/>
      <c r="E31" s="4"/>
      <c r="F31" s="23"/>
      <c r="G31" s="16"/>
      <c r="H31" s="22"/>
      <c r="I31" s="4"/>
      <c r="J31" s="23"/>
      <c r="K31" s="115"/>
      <c r="M31" s="4"/>
      <c r="N31" s="16"/>
      <c r="P31" s="4"/>
    </row>
    <row r="32" spans="2:16" ht="15.75" customHeight="1" x14ac:dyDescent="0.2">
      <c r="B32" s="2" t="s">
        <v>9</v>
      </c>
      <c r="D32" s="117"/>
      <c r="E32" s="4"/>
      <c r="F32" s="23"/>
      <c r="G32" s="16"/>
      <c r="H32" s="22"/>
      <c r="I32" s="4"/>
      <c r="J32" s="23"/>
      <c r="K32" s="115"/>
      <c r="M32" s="4"/>
      <c r="N32" s="16"/>
      <c r="P32" s="4"/>
    </row>
    <row r="33" spans="2:16" ht="15.75" customHeight="1" x14ac:dyDescent="0.2">
      <c r="B33" s="14" t="s">
        <v>20</v>
      </c>
      <c r="D33" s="117"/>
      <c r="E33" s="4"/>
      <c r="F33" s="23"/>
      <c r="G33" s="16"/>
      <c r="H33" s="22"/>
      <c r="I33" s="4"/>
      <c r="J33" s="23"/>
      <c r="K33" s="115"/>
      <c r="M33" s="4"/>
      <c r="N33" s="16"/>
      <c r="P33" s="4"/>
    </row>
    <row r="34" spans="2:16" ht="15.75" customHeight="1" x14ac:dyDescent="0.2">
      <c r="B34" s="14" t="s">
        <v>100</v>
      </c>
      <c r="D34" s="117"/>
      <c r="E34" s="4"/>
      <c r="F34" s="23"/>
      <c r="G34" s="16"/>
      <c r="H34" s="22"/>
      <c r="I34" s="4"/>
      <c r="J34" s="23"/>
      <c r="K34" s="115"/>
      <c r="M34" s="4"/>
      <c r="N34" s="16"/>
      <c r="P34" s="4"/>
    </row>
    <row r="35" spans="2:16" ht="15.75" customHeight="1" x14ac:dyDescent="0.2">
      <c r="B35" s="2" t="s">
        <v>5</v>
      </c>
      <c r="D35" s="117"/>
      <c r="E35" s="4"/>
      <c r="F35" s="23"/>
      <c r="G35" s="16"/>
      <c r="H35" s="22"/>
      <c r="I35" s="4"/>
      <c r="J35" s="23"/>
      <c r="K35" s="115"/>
      <c r="M35" s="4"/>
      <c r="N35" s="16"/>
      <c r="P35" s="4"/>
    </row>
    <row r="36" spans="2:16" ht="15.75" customHeight="1" x14ac:dyDescent="0.2">
      <c r="B36" s="14" t="s">
        <v>6</v>
      </c>
      <c r="D36" s="117"/>
      <c r="E36" s="4"/>
      <c r="F36" s="23"/>
      <c r="G36" s="16"/>
      <c r="H36" s="22"/>
      <c r="I36" s="4"/>
      <c r="J36" s="23"/>
      <c r="K36" s="115"/>
      <c r="M36" s="4"/>
      <c r="N36" s="16"/>
      <c r="P36" s="4"/>
    </row>
    <row r="37" spans="2:16" ht="15.75" customHeight="1" x14ac:dyDescent="0.2">
      <c r="B37" s="2" t="s">
        <v>10</v>
      </c>
      <c r="D37" s="117"/>
      <c r="E37" s="4"/>
      <c r="F37" s="23"/>
      <c r="G37" s="16"/>
      <c r="H37" s="22"/>
      <c r="I37" s="4"/>
      <c r="J37" s="23"/>
      <c r="K37" s="115"/>
      <c r="M37" s="4"/>
      <c r="N37" s="16"/>
      <c r="P37" s="4"/>
    </row>
    <row r="38" spans="2:16" ht="15.75" customHeight="1" x14ac:dyDescent="0.2">
      <c r="B38" s="2" t="s">
        <v>11</v>
      </c>
      <c r="D38" s="117"/>
      <c r="E38" s="4"/>
      <c r="F38" s="23"/>
      <c r="G38" s="16"/>
      <c r="H38" s="22"/>
      <c r="I38" s="4"/>
      <c r="J38" s="23"/>
      <c r="K38" s="115"/>
      <c r="M38" s="4"/>
      <c r="N38" s="16"/>
      <c r="P38" s="4"/>
    </row>
    <row r="39" spans="2:16" ht="15.75" customHeight="1" x14ac:dyDescent="0.2">
      <c r="B39" s="2" t="s">
        <v>14</v>
      </c>
      <c r="D39" s="118"/>
      <c r="E39" s="4"/>
      <c r="F39" s="26"/>
      <c r="G39" s="16"/>
      <c r="H39" s="27"/>
      <c r="I39" s="4"/>
      <c r="J39" s="26"/>
      <c r="K39" s="115"/>
      <c r="M39" s="4"/>
      <c r="N39" s="16"/>
      <c r="P39" s="4"/>
    </row>
    <row r="40" spans="2:16" ht="15.75" customHeight="1" x14ac:dyDescent="0.2">
      <c r="B40" s="2" t="s">
        <v>12</v>
      </c>
      <c r="D40" s="118"/>
      <c r="E40" s="4"/>
      <c r="F40" s="157"/>
      <c r="G40" s="16"/>
      <c r="H40" s="27"/>
      <c r="I40" s="4"/>
      <c r="J40" s="157"/>
      <c r="K40" s="115"/>
      <c r="M40" s="4"/>
      <c r="N40" s="16"/>
      <c r="P40" s="4"/>
    </row>
    <row r="41" spans="2:16" ht="15.75" customHeight="1" x14ac:dyDescent="0.2">
      <c r="D41" s="118"/>
      <c r="E41" s="4"/>
      <c r="F41" s="157"/>
      <c r="G41" s="16"/>
      <c r="H41" s="27"/>
      <c r="I41" s="4"/>
      <c r="J41" s="157"/>
      <c r="K41" s="115"/>
      <c r="M41" s="4"/>
      <c r="N41" s="16"/>
      <c r="P41" s="4"/>
    </row>
    <row r="42" spans="2:16" ht="15.75" customHeight="1" x14ac:dyDescent="0.2">
      <c r="D42" s="118"/>
      <c r="E42" s="4"/>
      <c r="F42" s="157"/>
      <c r="G42" s="16"/>
      <c r="H42" s="27"/>
      <c r="I42" s="4"/>
      <c r="J42" s="157"/>
      <c r="K42" s="115"/>
      <c r="M42" s="4"/>
      <c r="N42" s="16"/>
      <c r="P42" s="4"/>
    </row>
    <row r="43" spans="2:16" ht="15.75" customHeight="1" thickBot="1" x14ac:dyDescent="0.25">
      <c r="D43" s="119"/>
      <c r="E43" s="4"/>
      <c r="F43" s="158"/>
      <c r="G43" s="16"/>
      <c r="H43" s="146"/>
      <c r="I43" s="4"/>
      <c r="J43" s="158"/>
      <c r="K43" s="115"/>
      <c r="M43" s="4"/>
      <c r="N43" s="16"/>
      <c r="P43" s="4"/>
    </row>
    <row r="44" spans="2:16" ht="15.75" customHeight="1" x14ac:dyDescent="0.2">
      <c r="B44" s="116" t="s">
        <v>101</v>
      </c>
      <c r="D44" s="28"/>
      <c r="F44" s="33"/>
      <c r="G44" s="16"/>
      <c r="H44" s="28"/>
      <c r="J44" s="33"/>
      <c r="K44" s="115"/>
      <c r="M44" s="121"/>
      <c r="N44" s="16"/>
      <c r="P44" s="121"/>
    </row>
    <row r="45" spans="2:16" x14ac:dyDescent="0.2">
      <c r="D45" s="120"/>
      <c r="F45" s="33"/>
      <c r="H45" s="8"/>
      <c r="I45" s="39"/>
      <c r="J45" s="33"/>
      <c r="K45" s="9"/>
    </row>
    <row r="46" spans="2:16" ht="15.75" customHeight="1" thickBot="1" x14ac:dyDescent="0.25">
      <c r="B46" s="116" t="s">
        <v>102</v>
      </c>
      <c r="D46" s="122"/>
      <c r="F46" s="35"/>
      <c r="G46" s="16"/>
      <c r="H46" s="30"/>
      <c r="J46" s="35"/>
      <c r="K46" s="115"/>
      <c r="M46" s="4"/>
      <c r="N46" s="16"/>
      <c r="P46" s="4"/>
    </row>
    <row r="47" spans="2:16" ht="13.5" thickTop="1" x14ac:dyDescent="0.2">
      <c r="D47" s="8"/>
      <c r="F47" s="36"/>
      <c r="H47" s="8"/>
      <c r="I47" s="39"/>
      <c r="J47" s="9"/>
      <c r="K47" s="9"/>
    </row>
    <row r="48" spans="2:16" x14ac:dyDescent="0.2">
      <c r="B48" s="14"/>
      <c r="D48" s="22"/>
      <c r="E48" s="1"/>
      <c r="F48" s="23"/>
      <c r="H48" s="22"/>
      <c r="I48" s="123"/>
      <c r="J48" s="23"/>
      <c r="K48" s="9"/>
    </row>
    <row r="49" spans="1:16" x14ac:dyDescent="0.2">
      <c r="B49" s="14"/>
      <c r="C49" s="13"/>
      <c r="F49" s="4"/>
      <c r="G49" s="20"/>
      <c r="H49" s="20"/>
      <c r="I49" s="124"/>
      <c r="J49" s="20"/>
      <c r="K49" s="125"/>
      <c r="L49" s="19"/>
    </row>
    <row r="50" spans="1:16" x14ac:dyDescent="0.2">
      <c r="B50" s="14" t="s">
        <v>103</v>
      </c>
      <c r="E50" s="13"/>
      <c r="F50" s="4"/>
      <c r="K50" s="9"/>
      <c r="L50" s="14"/>
      <c r="M50" s="121"/>
      <c r="O50" s="14"/>
      <c r="P50" s="121"/>
    </row>
    <row r="51" spans="1:16" x14ac:dyDescent="0.2">
      <c r="B51" s="14" t="s">
        <v>104</v>
      </c>
      <c r="D51" s="21"/>
      <c r="F51" s="4"/>
      <c r="G51" s="21"/>
      <c r="K51" s="126"/>
      <c r="M51" s="121"/>
      <c r="N51" s="21"/>
      <c r="P51" s="121"/>
    </row>
    <row r="52" spans="1:16" x14ac:dyDescent="0.2">
      <c r="A52" s="22"/>
      <c r="B52" s="1"/>
      <c r="C52" s="1"/>
      <c r="D52" s="1"/>
      <c r="E52" s="1"/>
      <c r="F52" s="1"/>
      <c r="G52" s="1"/>
      <c r="H52" s="1"/>
      <c r="I52" s="123"/>
      <c r="J52" s="1"/>
      <c r="K52" s="23"/>
    </row>
    <row r="53" spans="1:16" x14ac:dyDescent="0.2">
      <c r="A53" s="2"/>
    </row>
    <row r="54" spans="1:16" x14ac:dyDescent="0.2">
      <c r="A54" s="2"/>
    </row>
    <row r="55" spans="1:16" x14ac:dyDescent="0.2">
      <c r="A55" s="2"/>
    </row>
    <row r="56" spans="1:16" x14ac:dyDescent="0.2">
      <c r="A56" s="2"/>
    </row>
    <row r="57" spans="1:16" x14ac:dyDescent="0.2">
      <c r="A57" s="2"/>
    </row>
    <row r="58" spans="1:16" x14ac:dyDescent="0.2">
      <c r="A58" s="2"/>
    </row>
    <row r="59" spans="1:16" x14ac:dyDescent="0.2">
      <c r="A59" s="2"/>
    </row>
    <row r="60" spans="1:16" x14ac:dyDescent="0.2">
      <c r="A60" s="2"/>
    </row>
    <row r="61" spans="1:16" x14ac:dyDescent="0.2">
      <c r="A61" s="2"/>
    </row>
    <row r="62" spans="1:16" x14ac:dyDescent="0.2">
      <c r="A62" s="2"/>
    </row>
    <row r="63" spans="1:16" x14ac:dyDescent="0.2">
      <c r="A63" s="2"/>
    </row>
    <row r="64" spans="1:16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</sheetData>
  <mergeCells count="2">
    <mergeCell ref="D10:F10"/>
    <mergeCell ref="H10:J10"/>
  </mergeCells>
  <phoneticPr fontId="13" type="noConversion"/>
  <pageMargins left="0" right="0" top="0" bottom="0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Shift Staff</vt:lpstr>
      <vt:lpstr>Per Diem</vt:lpstr>
      <vt:lpstr>Reg Awake</vt:lpstr>
      <vt:lpstr>Reg. Sleep</vt:lpstr>
      <vt:lpstr>24 hr awake</vt:lpstr>
      <vt:lpstr>24 Hr Sleep</vt:lpstr>
      <vt:lpstr>Blank Per Diem Form</vt:lpstr>
      <vt:lpstr>'24 hr awake'!Print_Area</vt:lpstr>
      <vt:lpstr>'24 Hr Sleep'!Print_Area</vt:lpstr>
      <vt:lpstr>'Reg Awake'!Print_Area</vt:lpstr>
      <vt:lpstr>'Reg. Sleep'!Print_Area</vt:lpstr>
    </vt:vector>
  </TitlesOfParts>
  <Company>Government of Manitoba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 of Manitoba</dc:creator>
  <cp:lastModifiedBy>Windows User</cp:lastModifiedBy>
  <cp:lastPrinted>2007-07-12T18:42:16Z</cp:lastPrinted>
  <dcterms:created xsi:type="dcterms:W3CDTF">2001-10-23T16:24:01Z</dcterms:created>
  <dcterms:modified xsi:type="dcterms:W3CDTF">2019-02-15T20:39:54Z</dcterms:modified>
</cp:coreProperties>
</file>